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Oku beni" sheetId="1" state="visible" r:id="rId3"/>
    <sheet name="13 Hafta" sheetId="2" state="visible" r:id="rId4"/>
    <sheet name="Girdi — Açık faturalar" sheetId="3" state="visible" r:id="rId5"/>
    <sheet name="Girdi — Ödemele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<sst xmlns="http://schemas.openxmlformats.org/spreadsheetml/2006/main" count="121" uniqueCount="99">
  <si>
    <t xml:space="preserve">13 haftalık nakit akış şablonu</t>
  </si>
  <si>
    <t xml:space="preserve">Kaynak: opqora.com/sablonlar/13-haftalik-nakit-akis · Nasıl hazırlanır yazısı: opqora.com/blog/13-haftalik-nakit-akis-tablosu-nasil-hazirlanir</t>
  </si>
  <si>
    <t xml:space="preserve">NASIL KULLANILIR</t>
  </si>
  <si>
    <t xml:space="preserve">1) '13 Hafta' sayfasında başlangıç tarihini (bir Pazartesi) ve açılış kasa+banka bakiyesini girin (sarı hücreler).</t>
  </si>
  <si>
    <t xml:space="preserve">2) 'Girdi — Açık faturalar' sayfasına ERP'nizden aldığınız açık (tahsil edilmemiş) satış faturalarını yapıştırın. Kolonlar Logo dışa aktarımıyla uyumludur; 'Kalan' otomatik hesaplanır.</t>
  </si>
  <si>
    <t xml:space="preserve">3) 'Girdi — Ödemeler' sayfasına vadesi belli tüm çıkışları yazın: tedarikçi faturaları, verdiğiniz çek/senet, kredi taksitleri, vergi-SGK, maaş.</t>
  </si>
  <si>
    <t xml:space="preserve">4) '13 Hafta' sayfası her haftanın beklenen tahsilatını ve planlanan ödemesini vade tarihine göre otomatik toplar (SUMIFS); kümülatif kasayı ve en düşük haftayı işaretler.</t>
  </si>
  <si>
    <t xml:space="preserve">5) Gri 'ÖRNEK' satırlar yalnız mantığı göstermek içindir; kendi verinizi girmeden önce silin (satırı seçip Sil). Formüller bozulmaz.</t>
  </si>
  <si>
    <t xml:space="preserve">İPUÇLARI</t>
  </si>
  <si>
    <t xml:space="preserve">• Vade tarihi ERP'deki ödeme planından gelsin; 'fatura tarihi + 30 gün' varsayımı taksitli faturalarda yanıltır.</t>
  </si>
  <si>
    <t xml:space="preserve">• Vadesi başlangıç tarihinden önce olan (gecikmiş) alacak ve borçlar '13 Hafta' sayfasında ayrı toplanır; 1. haftaya eklenip eklenmeyeceğine siz karar verirsiniz (B7 hücresi 1/0).</t>
  </si>
  <si>
    <t xml:space="preserve">• Geç ödeyen müşterilerin faturalarında vadeyi elle ileri kaydırmak yerine 'Beklenen tahsil tarihi' kolonunu kullanın; boşsa vade tarihi esas alınır.</t>
  </si>
  <si>
    <t xml:space="preserve">• Tabloyu her hafta bir hafta ileri kaydırın: başlangıç tarihini 7 gün artırın, tahsil edilenleri işleyin, yeni faturaları ekleyin.</t>
  </si>
  <si>
    <t xml:space="preserve">• Makro yoktur; dosya Excel, LibreOffice ve Google Sheets'te açılır. Sayılar sizin para biriminizdedir.</t>
  </si>
  <si>
    <t xml:space="preserve">Bu şablon ücretsizdir ve olduğu gibi sunulur; mali müşavirinizle birlikte kullanın.</t>
  </si>
  <si>
    <t xml:space="preserve">13 haftalık nakit akış tablosu</t>
  </si>
  <si>
    <t xml:space="preserve">Sarı hücreleri doldurun; geri kalan otomatik hesaplanır. Kaynak: opqora.com</t>
  </si>
  <si>
    <t xml:space="preserve">Başlangıç tarihi (Pazartesi)</t>
  </si>
  <si>
    <t xml:space="preserve">Açılış kasa + banka</t>
  </si>
  <si>
    <t xml:space="preserve">← açılış kasa + banka bakiyesi (500.000 örnek değerdir)</t>
  </si>
  <si>
    <t xml:space="preserve">Vadesi geçmiş açık alacak (otomatik)</t>
  </si>
  <si>
    <t xml:space="preserve">Vadesi geçmiş ödeme (otomatik)</t>
  </si>
  <si>
    <t xml:space="preserve">Vadesi geçmişleri 1. haftaya ekle? (1 = evet, 0 = hayır)</t>
  </si>
  <si>
    <t xml:space="preserve">Hafta</t>
  </si>
  <si>
    <t xml:space="preserve">Hafta başı</t>
  </si>
  <si>
    <t xml:space="preserve">Hafta sonu</t>
  </si>
  <si>
    <t xml:space="preserve">Beklenen tahsilat</t>
  </si>
  <si>
    <t xml:space="preserve">Planlanan ödeme</t>
  </si>
  <si>
    <t xml:space="preserve">Net akış</t>
  </si>
  <si>
    <t xml:space="preserve">Kümülatif kasa</t>
  </si>
  <si>
    <t xml:space="preserve">Not / aksiyon</t>
  </si>
  <si>
    <t xml:space="preserve">Hafta 1</t>
  </si>
  <si>
    <t xml:space="preserve">Hafta 2</t>
  </si>
  <si>
    <t xml:space="preserve">Hafta 3</t>
  </si>
  <si>
    <t xml:space="preserve">Hafta 4</t>
  </si>
  <si>
    <t xml:space="preserve">Hafta 5</t>
  </si>
  <si>
    <t xml:space="preserve">Hafta 6</t>
  </si>
  <si>
    <t xml:space="preserve">Hafta 7</t>
  </si>
  <si>
    <t xml:space="preserve">Hafta 8</t>
  </si>
  <si>
    <t xml:space="preserve">Hafta 9</t>
  </si>
  <si>
    <t xml:space="preserve">Hafta 10</t>
  </si>
  <si>
    <t xml:space="preserve">Hafta 11</t>
  </si>
  <si>
    <t xml:space="preserve">Hafta 12</t>
  </si>
  <si>
    <t xml:space="preserve">Hafta 13</t>
  </si>
  <si>
    <t xml:space="preserve">En düşük kümülatif kasa</t>
  </si>
  <si>
    <t xml:space="preserve">Hangi hafta</t>
  </si>
  <si>
    <t xml:space="preserve">13 hafta toplam tahsilat</t>
  </si>
  <si>
    <t xml:space="preserve">13 hafta toplam ödeme</t>
  </si>
  <si>
    <t xml:space="preserve">Okuma: en düşük hafta turuncu, eksi kasa kırmızı. O haftaya denk gelen ödemeleri erteleyip erteleyemeyeceğinize ve hangi tahsilatı öne çekebileceğinize haftalar önce karar verin.</t>
  </si>
  <si>
    <t xml:space="preserve">Fatura No</t>
  </si>
  <si>
    <t xml:space="preserve">Cari Kod</t>
  </si>
  <si>
    <t xml:space="preserve">Cari Ünvan</t>
  </si>
  <si>
    <t xml:space="preserve">Fatura Tarihi</t>
  </si>
  <si>
    <t xml:space="preserve">Vade Tarihi</t>
  </si>
  <si>
    <t xml:space="preserve">Tutar (KDV dahil)</t>
  </si>
  <si>
    <t xml:space="preserve">Tahsil Edilen</t>
  </si>
  <si>
    <t xml:space="preserve">Kalan</t>
  </si>
  <si>
    <t xml:space="preserve">Beklenen tahsil tarihi (isteğe bağlı)</t>
  </si>
  <si>
    <t xml:space="preserve">Not</t>
  </si>
  <si>
    <t xml:space="preserve">Etkin vade (otomatik)</t>
  </si>
  <si>
    <t xml:space="preserve">ÖRNEK-0001</t>
  </si>
  <si>
    <t xml:space="preserve">120.01.001</t>
  </si>
  <si>
    <t xml:space="preserve">Örnek Bayi A</t>
  </si>
  <si>
    <t xml:space="preserve">örnek satır — silin</t>
  </si>
  <si>
    <t xml:space="preserve">ÖRNEK-0002</t>
  </si>
  <si>
    <t xml:space="preserve">120.01.002</t>
  </si>
  <si>
    <t xml:space="preserve">Örnek Bayi B</t>
  </si>
  <si>
    <t xml:space="preserve">örnek: müşteri genelde 2 hafta geç öder</t>
  </si>
  <si>
    <t xml:space="preserve">ÖRNEK-0003</t>
  </si>
  <si>
    <t xml:space="preserve">120.01.003</t>
  </si>
  <si>
    <t xml:space="preserve">Örnek Müşteri C</t>
  </si>
  <si>
    <t xml:space="preserve">örnek: vadesi geçmiş, 1. haftada bekleniyor</t>
  </si>
  <si>
    <t xml:space="preserve">ÖRNEK-0004</t>
  </si>
  <si>
    <t xml:space="preserve">ÖRNEK-0005</t>
  </si>
  <si>
    <t xml:space="preserve">120.01.004</t>
  </si>
  <si>
    <t xml:space="preserve">Örnek Müşteri D</t>
  </si>
  <si>
    <t xml:space="preserve">ÖRNEK-0006</t>
  </si>
  <si>
    <t xml:space="preserve">ÖRNEK-0007</t>
  </si>
  <si>
    <t xml:space="preserve">120.01.005</t>
  </si>
  <si>
    <t xml:space="preserve">Örnek Müşteri E</t>
  </si>
  <si>
    <t xml:space="preserve">ÖRNEK-0008</t>
  </si>
  <si>
    <t xml:space="preserve">Tedarikçi / Açıklama</t>
  </si>
  <si>
    <t xml:space="preserve">Vade</t>
  </si>
  <si>
    <t xml:space="preserve">Tutar</t>
  </si>
  <si>
    <t xml:space="preserve">Tür</t>
  </si>
  <si>
    <t xml:space="preserve">Örnek Hammadde Tedarikçisi</t>
  </si>
  <si>
    <t xml:space="preserve">fatura</t>
  </si>
  <si>
    <t xml:space="preserve">Verilen çek</t>
  </si>
  <si>
    <t xml:space="preserve">çek</t>
  </si>
  <si>
    <t xml:space="preserve">Banka kredi taksiti</t>
  </si>
  <si>
    <t xml:space="preserve">kredi taksiti</t>
  </si>
  <si>
    <t xml:space="preserve">örnek: her ay aynı gün</t>
  </si>
  <si>
    <t xml:space="preserve">KDV + muhtasar</t>
  </si>
  <si>
    <t xml:space="preserve">vergi-SGK</t>
  </si>
  <si>
    <t xml:space="preserve">örnek: takvimi belli</t>
  </si>
  <si>
    <t xml:space="preserve">Maaşlar</t>
  </si>
  <si>
    <t xml:space="preserve">maaş</t>
  </si>
  <si>
    <t xml:space="preserve">örnek: 1. hafta</t>
  </si>
  <si>
    <t xml:space="preserve">örnek: 5. hafta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</si>
</sst>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#,##0;[RED]\-#,##0"/>
    <numFmt numFmtId="167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Cambria"/>
      <family val="0"/>
      <charset val="1"/>
    </font>
    <font>
      <sz val="11"/>
      <color rgb="FF6B7280"/>
      <name val="Cambria"/>
      <family val="0"/>
      <charset val="1"/>
    </font>
    <font>
      <b val="true"/>
      <sz val="12"/>
      <name val="Cambria"/>
      <family val="0"/>
      <charset val="1"/>
    </font>
    <font>
      <i val="true"/>
      <sz val="11"/>
      <color rgb="FF6B7280"/>
      <name val="Cambria"/>
      <family val="0"/>
      <charset val="1"/>
    </font>
    <font>
      <b val="true"/>
      <sz val="15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3C7"/>
        <bgColor rgb="FFF3F4F6"/>
      </patternFill>
    </fill>
    <fill>
      <patternFill patternType="solid">
        <fgColor rgb="FF1F2937"/>
        <bgColor rgb="FF333300"/>
      </patternFill>
    </fill>
    <fill>
      <patternFill patternType="solid">
        <fgColor rgb="FFF3F4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</font>
      <fill>
        <patternFill>
          <bgColor rgb="FFFDE68A"/>
        </patternFill>
      </fill>
    </dxf>
    <dxf>
      <font>
        <b val="1"/>
        <color rgb="FFB91C1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3C7"/>
      <rgbColor rgb="FFF3F4F6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68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B91C1C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20.1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23.85" hidden="false" customHeight="false" outlineLevel="0" collapsed="false">
      <c r="A6" s="3" t="s">
        <v>4</v>
      </c>
    </row>
    <row r="7" customFormat="false" ht="23.85" hidden="false" customHeight="false" outlineLevel="0" collapsed="false">
      <c r="A7" s="3" t="s">
        <v>5</v>
      </c>
    </row>
    <row r="8" customFormat="false" ht="23.8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3" t="s">
        <v>9</v>
      </c>
    </row>
    <row r="13" customFormat="false" ht="23.85" hidden="false" customHeight="false" outlineLevel="0" collapsed="false">
      <c r="A13" s="3" t="s">
        <v>10</v>
      </c>
    </row>
    <row r="14" customFormat="false" ht="23.8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3" t="s">
        <v>13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6"/>
    <col collapsed="false" customWidth="true" hidden="false" outlineLevel="0" max="5" min="4" style="0" width="20"/>
    <col collapsed="false" customWidth="true" hidden="false" outlineLevel="0" max="6" min="6" style="0" width="18"/>
    <col collapsed="false" customWidth="true" hidden="false" outlineLevel="0" max="7" min="7" style="0" width="20"/>
    <col collapsed="false" customWidth="true" hidden="false" outlineLevel="0" max="8" min="8" style="0" width="34"/>
  </cols>
  <sheetData>
    <row r="1" customFormat="false" ht="18.55" hidden="false" customHeight="false" outlineLevel="0" collapsed="false">
      <c r="A1" s="6" t="s">
        <v>15</v>
      </c>
    </row>
    <row r="2" customFormat="false" ht="15" hidden="false" customHeight="false" outlineLevel="0" collapsed="false">
      <c r="A2" s="7" t="s">
        <v>16</v>
      </c>
    </row>
    <row r="3" customFormat="false" ht="15" hidden="false" customHeight="false" outlineLevel="0" collapsed="false">
      <c r="A3" s="8" t="s">
        <v>17</v>
      </c>
      <c r="B3" s="9" t="n">
        <v>46293</v>
      </c>
    </row>
    <row r="4" customFormat="false" ht="15" hidden="false" customHeight="false" outlineLevel="0" collapsed="false">
      <c r="A4" s="8" t="s">
        <v>18</v>
      </c>
      <c r="B4" s="10" t="n">
        <v>500000</v>
      </c>
      <c r="C4" s="7" t="s">
        <v>19</v>
      </c>
    </row>
    <row r="5" customFormat="false" ht="15" hidden="false" customHeight="false" outlineLevel="0" collapsed="false">
      <c r="A5" s="8" t="s">
        <v>20</v>
      </c>
      <c r="B5" s="11" t="n">
        <f aca="false">SUMIFS('Girdi — Açık faturalar'!$H$2:$H$500,'Girdi — Açık faturalar'!$K$2:$K$500,"&lt;"&amp;$B$3)</f>
        <v>0</v>
      </c>
    </row>
    <row r="6" customFormat="false" ht="15" hidden="false" customHeight="false" outlineLevel="0" collapsed="false">
      <c r="A6" s="8" t="s">
        <v>21</v>
      </c>
      <c r="B6" s="11" t="n">
        <f aca="false">SUMIFS('Girdi — Ödemeler'!$C$2:$C$500,'Girdi — Ödemeler'!$B$2:$B$500,"&lt;"&amp;$B$3)</f>
        <v>0</v>
      </c>
    </row>
    <row r="7" customFormat="false" ht="15" hidden="false" customHeight="false" outlineLevel="0" collapsed="false">
      <c r="A7" s="8" t="s">
        <v>22</v>
      </c>
      <c r="B7" s="12" t="n">
        <v>1</v>
      </c>
    </row>
    <row r="9" customFormat="false" ht="30" hidden="false" customHeight="true" outlineLevel="0" collapsed="false">
      <c r="A9" s="13" t="s">
        <v>23</v>
      </c>
      <c r="B9" s="13" t="s">
        <v>24</v>
      </c>
      <c r="C9" s="13" t="s">
        <v>25</v>
      </c>
      <c r="D9" s="13" t="s">
        <v>26</v>
      </c>
      <c r="E9" s="13" t="s">
        <v>27</v>
      </c>
      <c r="F9" s="13" t="s">
        <v>28</v>
      </c>
      <c r="G9" s="13" t="s">
        <v>29</v>
      </c>
      <c r="H9" s="13" t="s">
        <v>30</v>
      </c>
    </row>
    <row r="10" customFormat="false" ht="15" hidden="false" customHeight="false" outlineLevel="0" collapsed="false">
      <c r="A10" s="14" t="s">
        <v>31</v>
      </c>
      <c r="B10" s="15" t="n">
        <f aca="false">$B$3</f>
        <v>46293</v>
      </c>
      <c r="C10" s="15" t="n">
        <f aca="false">B10+6</f>
        <v>46299</v>
      </c>
      <c r="D10" s="11" t="n">
        <f aca="false">SUMIFS('Girdi — Açık faturalar'!$H$2:$H$500,'Girdi — Açık faturalar'!$K$2:$K$500,"&gt;="&amp;B10,'Girdi — Açık faturalar'!$K$2:$K$500,"&lt;="&amp;C10)+$B$7*$B$5</f>
        <v>90000</v>
      </c>
      <c r="E10" s="11" t="n">
        <f aca="false">SUMIFS('Girdi — Ödemeler'!$C$2:$C$500,'Girdi — Ödemeler'!$B$2:$B$500,"&gt;="&amp;B10,'Girdi — Ödemeler'!$B$2:$B$500,"&lt;="&amp;C10)+$B$7*$B$6</f>
        <v>600000</v>
      </c>
      <c r="F10" s="11" t="n">
        <f aca="false">D10-E10</f>
        <v>-510000</v>
      </c>
      <c r="G10" s="11" t="n">
        <f aca="false">$B$4+F10</f>
        <v>-10000</v>
      </c>
      <c r="H10" s="16" t="str">
        <f aca="false">IF(G10=MIN($G$10:$G$22),"EN DÜŞÜK HAFTA — aksiyon planla","")</f>
        <v/>
      </c>
    </row>
    <row r="11" customFormat="false" ht="15" hidden="false" customHeight="false" outlineLevel="0" collapsed="false">
      <c r="A11" s="14" t="s">
        <v>32</v>
      </c>
      <c r="B11" s="15" t="n">
        <f aca="false">B10+7</f>
        <v>46300</v>
      </c>
      <c r="C11" s="15" t="n">
        <f aca="false">B11+6</f>
        <v>46306</v>
      </c>
      <c r="D11" s="11" t="n">
        <f aca="false">SUMIFS('Girdi — Açık faturalar'!$H$2:$H$500,'Girdi — Açık faturalar'!$K$2:$K$500,"&gt;="&amp;B11,'Girdi — Açık faturalar'!$K$2:$K$500,"&lt;="&amp;C11)</f>
        <v>250000</v>
      </c>
      <c r="E11" s="11" t="n">
        <f aca="false">SUMIFS('Girdi — Ödemeler'!$C$2:$C$500,'Girdi — Ödemeler'!$B$2:$B$500,"&gt;="&amp;B11,'Girdi — Ödemeler'!$B$2:$B$500,"&lt;="&amp;C11)</f>
        <v>150000</v>
      </c>
      <c r="F11" s="11" t="n">
        <f aca="false">D11-E11</f>
        <v>100000</v>
      </c>
      <c r="G11" s="11" t="n">
        <f aca="false">G10+F11</f>
        <v>90000</v>
      </c>
      <c r="H11" s="16" t="str">
        <f aca="false">IF(G11=MIN($G$10:$G$22),"EN DÜŞÜK HAFTA — aksiyon planla","")</f>
        <v/>
      </c>
    </row>
    <row r="12" customFormat="false" ht="15" hidden="false" customHeight="false" outlineLevel="0" collapsed="false">
      <c r="A12" s="14" t="s">
        <v>33</v>
      </c>
      <c r="B12" s="15" t="n">
        <f aca="false">B11+7</f>
        <v>46307</v>
      </c>
      <c r="C12" s="15" t="n">
        <f aca="false">B12+6</f>
        <v>46313</v>
      </c>
      <c r="D12" s="11" t="n">
        <f aca="false">SUMIFS('Girdi — Açık faturalar'!$H$2:$H$500,'Girdi — Açık faturalar'!$K$2:$K$500,"&gt;="&amp;B12,'Girdi — Açık faturalar'!$K$2:$K$500,"&lt;="&amp;C12)</f>
        <v>150000</v>
      </c>
      <c r="E12" s="11" t="n">
        <f aca="false">SUMIFS('Girdi — Ödemeler'!$C$2:$C$500,'Girdi — Ödemeler'!$B$2:$B$500,"&gt;="&amp;B12,'Girdi — Ödemeler'!$B$2:$B$500,"&lt;="&amp;C12)</f>
        <v>120000</v>
      </c>
      <c r="F12" s="11" t="n">
        <f aca="false">D12-E12</f>
        <v>30000</v>
      </c>
      <c r="G12" s="11" t="n">
        <f aca="false">G11+F12</f>
        <v>120000</v>
      </c>
      <c r="H12" s="16" t="str">
        <f aca="false">IF(G12=MIN($G$10:$G$22),"EN DÜŞÜK HAFTA — aksiyon planla","")</f>
        <v/>
      </c>
    </row>
    <row r="13" customFormat="false" ht="15" hidden="false" customHeight="false" outlineLevel="0" collapsed="false">
      <c r="A13" s="14" t="s">
        <v>34</v>
      </c>
      <c r="B13" s="15" t="n">
        <f aca="false">B12+7</f>
        <v>46314</v>
      </c>
      <c r="C13" s="15" t="n">
        <f aca="false">B13+6</f>
        <v>46320</v>
      </c>
      <c r="D13" s="11" t="n">
        <f aca="false">SUMIFS('Girdi — Açık faturalar'!$H$2:$H$500,'Girdi — Açık faturalar'!$K$2:$K$500,"&gt;="&amp;B13,'Girdi — Açık faturalar'!$K$2:$K$500,"&lt;="&amp;C13)</f>
        <v>0</v>
      </c>
      <c r="E13" s="11" t="n">
        <f aca="false">SUMIFS('Girdi — Ödemeler'!$C$2:$C$500,'Girdi — Ödemeler'!$B$2:$B$500,"&gt;="&amp;B13,'Girdi — Ödemeler'!$B$2:$B$500,"&lt;="&amp;C13)</f>
        <v>95000</v>
      </c>
      <c r="F13" s="11" t="n">
        <f aca="false">D13-E13</f>
        <v>-95000</v>
      </c>
      <c r="G13" s="11" t="n">
        <f aca="false">G12+F13</f>
        <v>25000</v>
      </c>
      <c r="H13" s="16" t="str">
        <f aca="false">IF(G13=MIN($G$10:$G$22),"EN DÜŞÜK HAFTA — aksiyon planla","")</f>
        <v/>
      </c>
    </row>
    <row r="14" customFormat="false" ht="15" hidden="false" customHeight="false" outlineLevel="0" collapsed="false">
      <c r="A14" s="14" t="s">
        <v>35</v>
      </c>
      <c r="B14" s="15" t="n">
        <f aca="false">B13+7</f>
        <v>46321</v>
      </c>
      <c r="C14" s="15" t="n">
        <f aca="false">B14+6</f>
        <v>46327</v>
      </c>
      <c r="D14" s="11" t="n">
        <f aca="false">SUMIFS('Girdi — Açık faturalar'!$H$2:$H$500,'Girdi — Açık faturalar'!$K$2:$K$500,"&gt;="&amp;B14,'Girdi — Açık faturalar'!$K$2:$K$500,"&lt;="&amp;C14)</f>
        <v>320000</v>
      </c>
      <c r="E14" s="11" t="n">
        <f aca="false">SUMIFS('Girdi — Ödemeler'!$C$2:$C$500,'Girdi — Ödemeler'!$B$2:$B$500,"&gt;="&amp;B14,'Girdi — Ödemeler'!$B$2:$B$500,"&lt;="&amp;C14)</f>
        <v>200000</v>
      </c>
      <c r="F14" s="11" t="n">
        <f aca="false">D14-E14</f>
        <v>120000</v>
      </c>
      <c r="G14" s="11" t="n">
        <f aca="false">G13+F14</f>
        <v>145000</v>
      </c>
      <c r="H14" s="16" t="str">
        <f aca="false">IF(G14=MIN($G$10:$G$22),"EN DÜŞÜK HAFTA — aksiyon planla","")</f>
        <v/>
      </c>
    </row>
    <row r="15" customFormat="false" ht="15" hidden="false" customHeight="false" outlineLevel="0" collapsed="false">
      <c r="A15" s="14" t="s">
        <v>36</v>
      </c>
      <c r="B15" s="15" t="n">
        <f aca="false">B14+7</f>
        <v>46328</v>
      </c>
      <c r="C15" s="15" t="n">
        <f aca="false">B15+6</f>
        <v>46334</v>
      </c>
      <c r="D15" s="11" t="n">
        <f aca="false">SUMIFS('Girdi — Açık faturalar'!$H$2:$H$500,'Girdi — Açık faturalar'!$K$2:$K$500,"&gt;="&amp;B15,'Girdi — Açık faturalar'!$K$2:$K$500,"&lt;="&amp;C15)</f>
        <v>210000</v>
      </c>
      <c r="E15" s="11" t="n">
        <f aca="false">SUMIFS('Girdi — Ödemeler'!$C$2:$C$500,'Girdi — Ödemeler'!$B$2:$B$500,"&gt;="&amp;B15,'Girdi — Ödemeler'!$B$2:$B$500,"&lt;="&amp;C15)</f>
        <v>350000</v>
      </c>
      <c r="F15" s="11" t="n">
        <f aca="false">D15-E15</f>
        <v>-140000</v>
      </c>
      <c r="G15" s="11" t="n">
        <f aca="false">G14+F15</f>
        <v>5000</v>
      </c>
      <c r="H15" s="16" t="str">
        <f aca="false">IF(G15=MIN($G$10:$G$22),"EN DÜŞÜK HAFTA — aksiyon planla","")</f>
        <v/>
      </c>
    </row>
    <row r="16" customFormat="false" ht="15" hidden="false" customHeight="false" outlineLevel="0" collapsed="false">
      <c r="A16" s="14" t="s">
        <v>37</v>
      </c>
      <c r="B16" s="15" t="n">
        <f aca="false">B15+7</f>
        <v>46335</v>
      </c>
      <c r="C16" s="15" t="n">
        <f aca="false">B16+6</f>
        <v>46341</v>
      </c>
      <c r="D16" s="11" t="n">
        <f aca="false">SUMIFS('Girdi — Açık faturalar'!$H$2:$H$500,'Girdi — Açık faturalar'!$K$2:$K$500,"&gt;="&amp;B16,'Girdi — Açık faturalar'!$K$2:$K$500,"&lt;="&amp;C16)</f>
        <v>0</v>
      </c>
      <c r="E16" s="11" t="n">
        <f aca="false">SUMIFS('Girdi — Ödemeler'!$C$2:$C$500,'Girdi — Ödemeler'!$B$2:$B$500,"&gt;="&amp;B16,'Girdi — Ödemeler'!$B$2:$B$500,"&lt;="&amp;C16)</f>
        <v>120000</v>
      </c>
      <c r="F16" s="11" t="n">
        <f aca="false">D16-E16</f>
        <v>-120000</v>
      </c>
      <c r="G16" s="11" t="n">
        <f aca="false">G15+F16</f>
        <v>-115000</v>
      </c>
      <c r="H16" s="16" t="str">
        <f aca="false">IF(G16=MIN($G$10:$G$22),"EN DÜŞÜK HAFTA — aksiyon planla","")</f>
        <v>EN DÜŞÜK HAFTA — aksiyon planla</v>
      </c>
    </row>
    <row r="17" customFormat="false" ht="15" hidden="false" customHeight="false" outlineLevel="0" collapsed="false">
      <c r="A17" s="14" t="s">
        <v>38</v>
      </c>
      <c r="B17" s="15" t="n">
        <f aca="false">B16+7</f>
        <v>46342</v>
      </c>
      <c r="C17" s="15" t="n">
        <f aca="false">B17+6</f>
        <v>46348</v>
      </c>
      <c r="D17" s="11" t="n">
        <f aca="false">SUMIFS('Girdi — Açık faturalar'!$H$2:$H$500,'Girdi — Açık faturalar'!$K$2:$K$500,"&gt;="&amp;B17,'Girdi — Açık faturalar'!$K$2:$K$500,"&lt;="&amp;C17)</f>
        <v>260000</v>
      </c>
      <c r="E17" s="11" t="n">
        <f aca="false">SUMIFS('Girdi — Ödemeler'!$C$2:$C$500,'Girdi — Ödemeler'!$B$2:$B$500,"&gt;="&amp;B17,'Girdi — Ödemeler'!$B$2:$B$500,"&lt;="&amp;C17)</f>
        <v>0</v>
      </c>
      <c r="F17" s="11" t="n">
        <f aca="false">D17-E17</f>
        <v>260000</v>
      </c>
      <c r="G17" s="11" t="n">
        <f aca="false">G16+F17</f>
        <v>145000</v>
      </c>
      <c r="H17" s="16" t="str">
        <f aca="false">IF(G17=MIN($G$10:$G$22),"EN DÜŞÜK HAFTA — aksiyon planla","")</f>
        <v/>
      </c>
    </row>
    <row r="18" customFormat="false" ht="15" hidden="false" customHeight="false" outlineLevel="0" collapsed="false">
      <c r="A18" s="14" t="s">
        <v>39</v>
      </c>
      <c r="B18" s="15" t="n">
        <f aca="false">B17+7</f>
        <v>46349</v>
      </c>
      <c r="C18" s="15" t="n">
        <f aca="false">B18+6</f>
        <v>46355</v>
      </c>
      <c r="D18" s="11" t="n">
        <f aca="false">SUMIFS('Girdi — Açık faturalar'!$H$2:$H$500,'Girdi — Açık faturalar'!$K$2:$K$500,"&gt;="&amp;B18,'Girdi — Açık faturalar'!$K$2:$K$500,"&lt;="&amp;C18)</f>
        <v>140000</v>
      </c>
      <c r="E18" s="11" t="n">
        <f aca="false">SUMIFS('Girdi — Ödemeler'!$C$2:$C$500,'Girdi — Ödemeler'!$B$2:$B$500,"&gt;="&amp;B18,'Girdi — Ödemeler'!$B$2:$B$500,"&lt;="&amp;C18)</f>
        <v>0</v>
      </c>
      <c r="F18" s="11" t="n">
        <f aca="false">D18-E18</f>
        <v>140000</v>
      </c>
      <c r="G18" s="11" t="n">
        <f aca="false">G17+F18</f>
        <v>285000</v>
      </c>
      <c r="H18" s="16" t="str">
        <f aca="false">IF(G18=MIN($G$10:$G$22),"EN DÜŞÜK HAFTA — aksiyon planla","")</f>
        <v/>
      </c>
    </row>
    <row r="19" customFormat="false" ht="15" hidden="false" customHeight="false" outlineLevel="0" collapsed="false">
      <c r="A19" s="14" t="s">
        <v>40</v>
      </c>
      <c r="B19" s="15" t="n">
        <f aca="false">B18+7</f>
        <v>46356</v>
      </c>
      <c r="C19" s="15" t="n">
        <f aca="false">B19+6</f>
        <v>46362</v>
      </c>
      <c r="D19" s="11" t="n">
        <f aca="false">SUMIFS('Girdi — Açık faturalar'!$H$2:$H$500,'Girdi — Açık faturalar'!$K$2:$K$500,"&gt;="&amp;B19,'Girdi — Açık faturalar'!$K$2:$K$500,"&lt;="&amp;C19)</f>
        <v>0</v>
      </c>
      <c r="E19" s="11" t="n">
        <f aca="false">SUMIFS('Girdi — Ödemeler'!$C$2:$C$500,'Girdi — Ödemeler'!$B$2:$B$500,"&gt;="&amp;B19,'Girdi — Ödemeler'!$B$2:$B$500,"&lt;="&amp;C19)</f>
        <v>0</v>
      </c>
      <c r="F19" s="11" t="n">
        <f aca="false">D19-E19</f>
        <v>0</v>
      </c>
      <c r="G19" s="11" t="n">
        <f aca="false">G18+F19</f>
        <v>285000</v>
      </c>
      <c r="H19" s="16" t="str">
        <f aca="false">IF(G19=MIN($G$10:$G$22),"EN DÜŞÜK HAFTA — aksiyon planla","")</f>
        <v/>
      </c>
    </row>
    <row r="20" customFormat="false" ht="15" hidden="false" customHeight="false" outlineLevel="0" collapsed="false">
      <c r="A20" s="14" t="s">
        <v>41</v>
      </c>
      <c r="B20" s="15" t="n">
        <f aca="false">B19+7</f>
        <v>46363</v>
      </c>
      <c r="C20" s="15" t="n">
        <f aca="false">B20+6</f>
        <v>46369</v>
      </c>
      <c r="D20" s="11" t="n">
        <f aca="false">SUMIFS('Girdi — Açık faturalar'!$H$2:$H$500,'Girdi — Açık faturalar'!$K$2:$K$500,"&gt;="&amp;B20,'Girdi — Açık faturalar'!$K$2:$K$500,"&lt;="&amp;C20)</f>
        <v>190000</v>
      </c>
      <c r="E20" s="11" t="n">
        <f aca="false">SUMIFS('Girdi — Ödemeler'!$C$2:$C$500,'Girdi — Ödemeler'!$B$2:$B$500,"&gt;="&amp;B20,'Girdi — Ödemeler'!$B$2:$B$500,"&lt;="&amp;C20)</f>
        <v>0</v>
      </c>
      <c r="F20" s="11" t="n">
        <f aca="false">D20-E20</f>
        <v>190000</v>
      </c>
      <c r="G20" s="11" t="n">
        <f aca="false">G19+F20</f>
        <v>475000</v>
      </c>
      <c r="H20" s="16" t="str">
        <f aca="false">IF(G20=MIN($G$10:$G$22),"EN DÜŞÜK HAFTA — aksiyon planla","")</f>
        <v/>
      </c>
    </row>
    <row r="21" customFormat="false" ht="15" hidden="false" customHeight="false" outlineLevel="0" collapsed="false">
      <c r="A21" s="14" t="s">
        <v>42</v>
      </c>
      <c r="B21" s="15" t="n">
        <f aca="false">B20+7</f>
        <v>46370</v>
      </c>
      <c r="C21" s="15" t="n">
        <f aca="false">B21+6</f>
        <v>46376</v>
      </c>
      <c r="D21" s="11" t="n">
        <f aca="false">SUMIFS('Girdi — Açık faturalar'!$H$2:$H$500,'Girdi — Açık faturalar'!$K$2:$K$500,"&gt;="&amp;B21,'Girdi — Açık faturalar'!$K$2:$K$500,"&lt;="&amp;C21)</f>
        <v>0</v>
      </c>
      <c r="E21" s="11" t="n">
        <f aca="false">SUMIFS('Girdi — Ödemeler'!$C$2:$C$500,'Girdi — Ödemeler'!$B$2:$B$500,"&gt;="&amp;B21,'Girdi — Ödemeler'!$B$2:$B$500,"&lt;="&amp;C21)</f>
        <v>0</v>
      </c>
      <c r="F21" s="11" t="n">
        <f aca="false">D21-E21</f>
        <v>0</v>
      </c>
      <c r="G21" s="11" t="n">
        <f aca="false">G20+F21</f>
        <v>475000</v>
      </c>
      <c r="H21" s="16" t="str">
        <f aca="false">IF(G21=MIN($G$10:$G$22),"EN DÜŞÜK HAFTA — aksiyon planla","")</f>
        <v/>
      </c>
    </row>
    <row r="22" customFormat="false" ht="15" hidden="false" customHeight="false" outlineLevel="0" collapsed="false">
      <c r="A22" s="14" t="s">
        <v>43</v>
      </c>
      <c r="B22" s="15" t="n">
        <f aca="false">B21+7</f>
        <v>46377</v>
      </c>
      <c r="C22" s="15" t="n">
        <f aca="false">B22+6</f>
        <v>46383</v>
      </c>
      <c r="D22" s="11" t="n">
        <f aca="false">SUMIFS('Girdi — Açık faturalar'!$H$2:$H$500,'Girdi — Açık faturalar'!$K$2:$K$500,"&gt;="&amp;B22,'Girdi — Açık faturalar'!$K$2:$K$500,"&lt;="&amp;C22)</f>
        <v>0</v>
      </c>
      <c r="E22" s="11" t="n">
        <f aca="false">SUMIFS('Girdi — Ödemeler'!$C$2:$C$500,'Girdi — Ödemeler'!$B$2:$B$500,"&gt;="&amp;B22,'Girdi — Ödemeler'!$B$2:$B$500,"&lt;="&amp;C22)</f>
        <v>0</v>
      </c>
      <c r="F22" s="11" t="n">
        <f aca="false">D22-E22</f>
        <v>0</v>
      </c>
      <c r="G22" s="11" t="n">
        <f aca="false">G21+F22</f>
        <v>475000</v>
      </c>
      <c r="H22" s="16" t="str">
        <f aca="false">IF(G22=MIN($G$10:$G$22),"EN DÜŞÜK HAFTA — aksiyon planla","")</f>
        <v/>
      </c>
    </row>
    <row r="24" customFormat="false" ht="15" hidden="false" customHeight="false" outlineLevel="0" collapsed="false">
      <c r="A24" s="8" t="s">
        <v>44</v>
      </c>
      <c r="B24" s="17" t="n">
        <f aca="false">MIN(G10:G22)</f>
        <v>-115000</v>
      </c>
    </row>
    <row r="25" customFormat="false" ht="15" hidden="false" customHeight="false" outlineLevel="0" collapsed="false">
      <c r="A25" s="8" t="s">
        <v>45</v>
      </c>
      <c r="B25" s="0" t="str">
        <f aca="false">INDEX(A10:A22,MATCH(B24,G10:G22,0))</f>
        <v>Hafta 7</v>
      </c>
    </row>
    <row r="26" customFormat="false" ht="15" hidden="false" customHeight="false" outlineLevel="0" collapsed="false">
      <c r="A26" s="8" t="s">
        <v>46</v>
      </c>
      <c r="B26" s="17" t="n">
        <f aca="false">SUM(D10:D22)</f>
        <v>1610000</v>
      </c>
    </row>
    <row r="27" customFormat="false" ht="15" hidden="false" customHeight="false" outlineLevel="0" collapsed="false">
      <c r="A27" s="8" t="s">
        <v>47</v>
      </c>
      <c r="B27" s="17" t="n">
        <f aca="false">SUM(E10:E22)</f>
        <v>1635000</v>
      </c>
    </row>
    <row r="29" customFormat="false" ht="33.75" hidden="false" customHeight="true" outlineLevel="0" collapsed="false">
      <c r="A29" s="18" t="s">
        <v>48</v>
      </c>
      <c r="B29" s="18"/>
      <c r="C29" s="18"/>
      <c r="D29" s="18"/>
      <c r="E29" s="18"/>
      <c r="F29" s="18"/>
      <c r="G29" s="18"/>
      <c r="H29" s="18"/>
    </row>
  </sheetData>
  <mergeCells count="1">
    <mergeCell ref="A29:H29"/>
  </mergeCells>
  <conditionalFormatting sqref="A10:H22">
    <cfRule type="expression" priority="2" aboveAverage="0" equalAverage="0" bottom="0" percent="0" rank="0" text="" dxfId="0">
      <formula>$G10=MIN($G$10:$G$22)</formula>
    </cfRule>
  </conditionalFormatting>
  <conditionalFormatting sqref="G10:G22">
    <cfRule type="expression" priority="3" aboveAverage="0" equalAverage="0" bottom="0" percent="0" rank="0" text="" dxfId="1">
      <formula>$G10&lt;0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30"/>
    <col collapsed="false" customWidth="true" hidden="false" outlineLevel="0" max="5" min="4" style="0" width="14"/>
    <col collapsed="false" customWidth="true" hidden="false" outlineLevel="0" max="6" min="6" style="0" width="18"/>
    <col collapsed="false" customWidth="true" hidden="false" outlineLevel="0" max="8" min="7" style="0" width="16"/>
    <col collapsed="false" customWidth="true" hidden="false" outlineLevel="0" max="9" min="9" style="0" width="24"/>
    <col collapsed="false" customWidth="true" hidden="false" outlineLevel="0" max="10" min="10" style="0" width="28"/>
    <col collapsed="false" customWidth="true" hidden="false" outlineLevel="0" max="11" min="11" style="0" width="16"/>
  </cols>
  <sheetData>
    <row r="1" customFormat="false" ht="30" hidden="false" customHeight="true" outlineLevel="0" collapsed="false">
      <c r="A1" s="13" t="s">
        <v>49</v>
      </c>
      <c r="B1" s="13" t="s">
        <v>50</v>
      </c>
      <c r="C1" s="13" t="s">
        <v>51</v>
      </c>
      <c r="D1" s="13" t="s">
        <v>52</v>
      </c>
      <c r="E1" s="13" t="s">
        <v>53</v>
      </c>
      <c r="F1" s="13" t="s">
        <v>54</v>
      </c>
      <c r="G1" s="13" t="s">
        <v>55</v>
      </c>
      <c r="H1" s="13" t="s">
        <v>56</v>
      </c>
      <c r="I1" s="13" t="s">
        <v>57</v>
      </c>
      <c r="J1" s="13" t="s">
        <v>58</v>
      </c>
      <c r="K1" s="19" t="s">
        <v>59</v>
      </c>
    </row>
    <row r="2" customFormat="false" ht="15" hidden="false" customHeight="false" outlineLevel="0" collapsed="false">
      <c r="A2" s="20" t="s">
        <v>60</v>
      </c>
      <c r="B2" s="20" t="s">
        <v>61</v>
      </c>
      <c r="C2" s="20" t="s">
        <v>62</v>
      </c>
      <c r="D2" s="21" t="n">
        <f aca="false">'13 Hafta'!$B$3-20</f>
        <v>46273</v>
      </c>
      <c r="E2" s="21" t="n">
        <f aca="false">'13 Hafta'!$B$3+9</f>
        <v>46302</v>
      </c>
      <c r="F2" s="22" t="n">
        <v>250000</v>
      </c>
      <c r="G2" s="22" t="n">
        <v>0</v>
      </c>
      <c r="H2" s="22" t="n">
        <f aca="false">IF(F2="","",F2-G2)</f>
        <v>250000</v>
      </c>
      <c r="I2" s="21"/>
      <c r="J2" s="20" t="s">
        <v>63</v>
      </c>
      <c r="K2" s="23" t="n">
        <f aca="false">IF(F2="","",IF(I2="",E2,I2))</f>
        <v>46302</v>
      </c>
    </row>
    <row r="3" customFormat="false" ht="15" hidden="false" customHeight="false" outlineLevel="0" collapsed="false">
      <c r="A3" s="20" t="s">
        <v>64</v>
      </c>
      <c r="B3" s="20" t="s">
        <v>65</v>
      </c>
      <c r="C3" s="20" t="s">
        <v>66</v>
      </c>
      <c r="D3" s="21" t="n">
        <f aca="false">'13 Hafta'!$B$3-35</f>
        <v>46258</v>
      </c>
      <c r="E3" s="21" t="n">
        <f aca="false">'13 Hafta'!$B$3+2</f>
        <v>46295</v>
      </c>
      <c r="F3" s="22" t="n">
        <v>180000</v>
      </c>
      <c r="G3" s="22" t="n">
        <v>30000</v>
      </c>
      <c r="H3" s="22" t="n">
        <f aca="false">IF(F3="","",F3-G3)</f>
        <v>150000</v>
      </c>
      <c r="I3" s="21" t="n">
        <f aca="false">'13 Hafta'!$B$3+16</f>
        <v>46309</v>
      </c>
      <c r="J3" s="20" t="s">
        <v>67</v>
      </c>
      <c r="K3" s="23" t="n">
        <f aca="false">IF(F3="","",IF(I3="",E3,I3))</f>
        <v>46309</v>
      </c>
    </row>
    <row r="4" customFormat="false" ht="15" hidden="false" customHeight="false" outlineLevel="0" collapsed="false">
      <c r="A4" s="20" t="s">
        <v>68</v>
      </c>
      <c r="B4" s="20" t="s">
        <v>69</v>
      </c>
      <c r="C4" s="20" t="s">
        <v>70</v>
      </c>
      <c r="D4" s="21" t="n">
        <f aca="false">'13 Hafta'!$B$3-60</f>
        <v>46233</v>
      </c>
      <c r="E4" s="21" t="n">
        <f aca="false">'13 Hafta'!$B$3-5</f>
        <v>46288</v>
      </c>
      <c r="F4" s="22" t="n">
        <v>90000</v>
      </c>
      <c r="G4" s="22" t="n">
        <v>0</v>
      </c>
      <c r="H4" s="22" t="n">
        <f aca="false">IF(F4="","",F4-G4)</f>
        <v>90000</v>
      </c>
      <c r="I4" s="21" t="n">
        <f aca="false">'13 Hafta'!$B$3+4</f>
        <v>46297</v>
      </c>
      <c r="J4" s="20" t="s">
        <v>71</v>
      </c>
      <c r="K4" s="23" t="n">
        <f aca="false">IF(F4="","",IF(I4="",E4,I4))</f>
        <v>46297</v>
      </c>
    </row>
    <row r="5" customFormat="false" ht="15" hidden="false" customHeight="false" outlineLevel="0" collapsed="false">
      <c r="A5" s="20" t="s">
        <v>72</v>
      </c>
      <c r="B5" s="20" t="s">
        <v>61</v>
      </c>
      <c r="C5" s="20" t="s">
        <v>62</v>
      </c>
      <c r="D5" s="21" t="n">
        <f aca="false">'13 Hafta'!$B$3-10</f>
        <v>46283</v>
      </c>
      <c r="E5" s="21" t="n">
        <f aca="false">'13 Hafta'!$B$3+30</f>
        <v>46323</v>
      </c>
      <c r="F5" s="22" t="n">
        <v>320000</v>
      </c>
      <c r="G5" s="22" t="n">
        <v>0</v>
      </c>
      <c r="H5" s="22" t="n">
        <f aca="false">IF(F5="","",F5-G5)</f>
        <v>320000</v>
      </c>
      <c r="I5" s="21"/>
      <c r="J5" s="20" t="s">
        <v>63</v>
      </c>
      <c r="K5" s="23" t="n">
        <f aca="false">IF(F5="","",IF(I5="",E5,I5))</f>
        <v>46323</v>
      </c>
    </row>
    <row r="6" customFormat="false" ht="15" hidden="false" customHeight="false" outlineLevel="0" collapsed="false">
      <c r="A6" s="20" t="s">
        <v>73</v>
      </c>
      <c r="B6" s="20" t="s">
        <v>74</v>
      </c>
      <c r="C6" s="20" t="s">
        <v>75</v>
      </c>
      <c r="D6" s="21" t="n">
        <f aca="false">'13 Hafta'!$B$3-15</f>
        <v>46278</v>
      </c>
      <c r="E6" s="21" t="n">
        <f aca="false">'13 Hafta'!$B$3+58</f>
        <v>46351</v>
      </c>
      <c r="F6" s="22" t="n">
        <v>140000</v>
      </c>
      <c r="G6" s="22" t="n">
        <v>0</v>
      </c>
      <c r="H6" s="22" t="n">
        <f aca="false">IF(F6="","",F6-G6)</f>
        <v>140000</v>
      </c>
      <c r="I6" s="21"/>
      <c r="J6" s="20" t="s">
        <v>63</v>
      </c>
      <c r="K6" s="23" t="n">
        <f aca="false">IF(F6="","",IF(I6="",E6,I6))</f>
        <v>46351</v>
      </c>
    </row>
    <row r="7" customFormat="false" ht="15" hidden="false" customHeight="false" outlineLevel="0" collapsed="false">
      <c r="A7" s="20" t="s">
        <v>76</v>
      </c>
      <c r="B7" s="20" t="s">
        <v>65</v>
      </c>
      <c r="C7" s="20" t="s">
        <v>66</v>
      </c>
      <c r="D7" s="21" t="n">
        <f aca="false">'13 Hafta'!$B$3-5</f>
        <v>46288</v>
      </c>
      <c r="E7" s="21" t="n">
        <f aca="false">'13 Hafta'!$B$3+37</f>
        <v>46330</v>
      </c>
      <c r="F7" s="22" t="n">
        <v>210000</v>
      </c>
      <c r="G7" s="22" t="n">
        <v>0</v>
      </c>
      <c r="H7" s="22" t="n">
        <f aca="false">IF(F7="","",F7-G7)</f>
        <v>210000</v>
      </c>
      <c r="I7" s="21"/>
      <c r="J7" s="20" t="s">
        <v>63</v>
      </c>
      <c r="K7" s="23" t="n">
        <f aca="false">IF(F7="","",IF(I7="",E7,I7))</f>
        <v>46330</v>
      </c>
    </row>
    <row r="8" customFormat="false" ht="15" hidden="false" customHeight="false" outlineLevel="0" collapsed="false">
      <c r="A8" s="20" t="s">
        <v>77</v>
      </c>
      <c r="B8" s="20" t="s">
        <v>78</v>
      </c>
      <c r="C8" s="20" t="s">
        <v>79</v>
      </c>
      <c r="D8" s="21" t="n">
        <f aca="false">'13 Hafta'!$B$3+0</f>
        <v>46293</v>
      </c>
      <c r="E8" s="21" t="n">
        <f aca="false">'13 Hafta'!$B$3+51</f>
        <v>46344</v>
      </c>
      <c r="F8" s="22" t="n">
        <v>260000</v>
      </c>
      <c r="G8" s="22" t="n">
        <v>0</v>
      </c>
      <c r="H8" s="22" t="n">
        <f aca="false">IF(F8="","",F8-G8)</f>
        <v>260000</v>
      </c>
      <c r="I8" s="21"/>
      <c r="J8" s="20" t="s">
        <v>63</v>
      </c>
      <c r="K8" s="23" t="n">
        <f aca="false">IF(F8="","",IF(I8="",E8,I8))</f>
        <v>46344</v>
      </c>
    </row>
    <row r="9" customFormat="false" ht="15" hidden="false" customHeight="false" outlineLevel="0" collapsed="false">
      <c r="A9" s="20" t="s">
        <v>80</v>
      </c>
      <c r="B9" s="20" t="s">
        <v>61</v>
      </c>
      <c r="C9" s="20" t="s">
        <v>62</v>
      </c>
      <c r="D9" s="21" t="n">
        <f aca="false">'13 Hafta'!$B$3+0</f>
        <v>46293</v>
      </c>
      <c r="E9" s="21" t="n">
        <f aca="false">'13 Hafta'!$B$3+72</f>
        <v>46365</v>
      </c>
      <c r="F9" s="22" t="n">
        <v>190000</v>
      </c>
      <c r="G9" s="22" t="n">
        <v>0</v>
      </c>
      <c r="H9" s="22" t="n">
        <f aca="false">IF(F9="","",F9-G9)</f>
        <v>190000</v>
      </c>
      <c r="I9" s="21"/>
      <c r="J9" s="20" t="s">
        <v>63</v>
      </c>
      <c r="K9" s="23" t="n">
        <f aca="false">IF(F9="","",IF(I9="",E9,I9))</f>
        <v>46365</v>
      </c>
    </row>
    <row r="10" customFormat="false" ht="15" hidden="false" customHeight="false" outlineLevel="0" collapsed="false">
      <c r="A10" s="16"/>
      <c r="B10" s="16"/>
      <c r="C10" s="16"/>
      <c r="D10" s="9"/>
      <c r="E10" s="9"/>
      <c r="F10" s="10"/>
      <c r="G10" s="10"/>
      <c r="H10" s="11" t="str">
        <f aca="false">IF(F10="","",F10-G10)</f>
        <v/>
      </c>
      <c r="I10" s="9"/>
      <c r="J10" s="24"/>
      <c r="K10" s="23" t="str">
        <f aca="false">IF(F10="","",IF(I10="",E10,I10))</f>
        <v/>
      </c>
    </row>
    <row r="11" customFormat="false" ht="15" hidden="false" customHeight="false" outlineLevel="0" collapsed="false">
      <c r="A11" s="16"/>
      <c r="B11" s="16"/>
      <c r="C11" s="16"/>
      <c r="D11" s="9"/>
      <c r="E11" s="9"/>
      <c r="F11" s="10"/>
      <c r="G11" s="10"/>
      <c r="H11" s="11" t="str">
        <f aca="false">IF(F11="","",F11-G11)</f>
        <v/>
      </c>
      <c r="I11" s="9"/>
      <c r="J11" s="24"/>
      <c r="K11" s="23" t="str">
        <f aca="false">IF(F11="","",IF(I11="",E11,I11))</f>
        <v/>
      </c>
    </row>
    <row r="12" customFormat="false" ht="15" hidden="false" customHeight="false" outlineLevel="0" collapsed="false">
      <c r="A12" s="16"/>
      <c r="B12" s="16"/>
      <c r="C12" s="16"/>
      <c r="D12" s="9"/>
      <c r="E12" s="9"/>
      <c r="F12" s="10"/>
      <c r="G12" s="10"/>
      <c r="H12" s="11" t="str">
        <f aca="false">IF(F12="","",F12-G12)</f>
        <v/>
      </c>
      <c r="I12" s="9"/>
      <c r="J12" s="24"/>
      <c r="K12" s="23" t="str">
        <f aca="false">IF(F12="","",IF(I12="",E12,I12))</f>
        <v/>
      </c>
    </row>
    <row r="13" customFormat="false" ht="15" hidden="false" customHeight="false" outlineLevel="0" collapsed="false">
      <c r="A13" s="16"/>
      <c r="B13" s="16"/>
      <c r="C13" s="16"/>
      <c r="D13" s="9"/>
      <c r="E13" s="9"/>
      <c r="F13" s="10"/>
      <c r="G13" s="10"/>
      <c r="H13" s="11" t="str">
        <f aca="false">IF(F13="","",F13-G13)</f>
        <v/>
      </c>
      <c r="I13" s="9"/>
      <c r="J13" s="24"/>
      <c r="K13" s="23" t="str">
        <f aca="false">IF(F13="","",IF(I13="",E13,I13))</f>
        <v/>
      </c>
    </row>
    <row r="14" customFormat="false" ht="15" hidden="false" customHeight="false" outlineLevel="0" collapsed="false">
      <c r="A14" s="16"/>
      <c r="B14" s="16"/>
      <c r="C14" s="16"/>
      <c r="D14" s="9"/>
      <c r="E14" s="9"/>
      <c r="F14" s="10"/>
      <c r="G14" s="10"/>
      <c r="H14" s="11" t="str">
        <f aca="false">IF(F14="","",F14-G14)</f>
        <v/>
      </c>
      <c r="I14" s="9"/>
      <c r="J14" s="24"/>
      <c r="K14" s="23" t="str">
        <f aca="false">IF(F14="","",IF(I14="",E14,I14))</f>
        <v/>
      </c>
    </row>
    <row r="15" customFormat="false" ht="15" hidden="false" customHeight="false" outlineLevel="0" collapsed="false">
      <c r="A15" s="16"/>
      <c r="B15" s="16"/>
      <c r="C15" s="16"/>
      <c r="D15" s="9"/>
      <c r="E15" s="9"/>
      <c r="F15" s="10"/>
      <c r="G15" s="10"/>
      <c r="H15" s="11" t="str">
        <f aca="false">IF(F15="","",F15-G15)</f>
        <v/>
      </c>
      <c r="I15" s="9"/>
      <c r="J15" s="24"/>
      <c r="K15" s="23" t="str">
        <f aca="false">IF(F15="","",IF(I15="",E15,I15))</f>
        <v/>
      </c>
    </row>
    <row r="16" customFormat="false" ht="15" hidden="false" customHeight="false" outlineLevel="0" collapsed="false">
      <c r="A16" s="16"/>
      <c r="B16" s="16"/>
      <c r="C16" s="16"/>
      <c r="D16" s="9"/>
      <c r="E16" s="9"/>
      <c r="F16" s="10"/>
      <c r="G16" s="10"/>
      <c r="H16" s="11" t="str">
        <f aca="false">IF(F16="","",F16-G16)</f>
        <v/>
      </c>
      <c r="I16" s="9"/>
      <c r="J16" s="24"/>
      <c r="K16" s="23" t="str">
        <f aca="false">IF(F16="","",IF(I16="",E16,I16))</f>
        <v/>
      </c>
    </row>
    <row r="17" customFormat="false" ht="15" hidden="false" customHeight="false" outlineLevel="0" collapsed="false">
      <c r="A17" s="16"/>
      <c r="B17" s="16"/>
      <c r="C17" s="16"/>
      <c r="D17" s="9"/>
      <c r="E17" s="9"/>
      <c r="F17" s="10"/>
      <c r="G17" s="10"/>
      <c r="H17" s="11" t="str">
        <f aca="false">IF(F17="","",F17-G17)</f>
        <v/>
      </c>
      <c r="I17" s="9"/>
      <c r="J17" s="24"/>
      <c r="K17" s="23" t="str">
        <f aca="false">IF(F17="","",IF(I17="",E17,I17))</f>
        <v/>
      </c>
    </row>
    <row r="18" customFormat="false" ht="15" hidden="false" customHeight="false" outlineLevel="0" collapsed="false">
      <c r="A18" s="16"/>
      <c r="B18" s="16"/>
      <c r="C18" s="16"/>
      <c r="D18" s="9"/>
      <c r="E18" s="9"/>
      <c r="F18" s="10"/>
      <c r="G18" s="10"/>
      <c r="H18" s="11" t="str">
        <f aca="false">IF(F18="","",F18-G18)</f>
        <v/>
      </c>
      <c r="I18" s="9"/>
      <c r="J18" s="24"/>
      <c r="K18" s="23" t="str">
        <f aca="false">IF(F18="","",IF(I18="",E18,I18))</f>
        <v/>
      </c>
    </row>
    <row r="19" customFormat="false" ht="15" hidden="false" customHeight="false" outlineLevel="0" collapsed="false">
      <c r="A19" s="16"/>
      <c r="B19" s="16"/>
      <c r="C19" s="16"/>
      <c r="D19" s="9"/>
      <c r="E19" s="9"/>
      <c r="F19" s="10"/>
      <c r="G19" s="10"/>
      <c r="H19" s="11" t="str">
        <f aca="false">IF(F19="","",F19-G19)</f>
        <v/>
      </c>
      <c r="I19" s="9"/>
      <c r="J19" s="24"/>
      <c r="K19" s="23" t="str">
        <f aca="false">IF(F19="","",IF(I19="",E19,I19))</f>
        <v/>
      </c>
    </row>
    <row r="20" customFormat="false" ht="15" hidden="false" customHeight="false" outlineLevel="0" collapsed="false">
      <c r="A20" s="16"/>
      <c r="B20" s="16"/>
      <c r="C20" s="16"/>
      <c r="D20" s="9"/>
      <c r="E20" s="9"/>
      <c r="F20" s="10"/>
      <c r="G20" s="10"/>
      <c r="H20" s="11" t="str">
        <f aca="false">IF(F20="","",F20-G20)</f>
        <v/>
      </c>
      <c r="I20" s="9"/>
      <c r="J20" s="24"/>
      <c r="K20" s="23" t="str">
        <f aca="false">IF(F20="","",IF(I20="",E20,I20))</f>
        <v/>
      </c>
    </row>
    <row r="21" customFormat="false" ht="15" hidden="false" customHeight="false" outlineLevel="0" collapsed="false">
      <c r="A21" s="16"/>
      <c r="B21" s="16"/>
      <c r="C21" s="16"/>
      <c r="D21" s="9"/>
      <c r="E21" s="9"/>
      <c r="F21" s="10"/>
      <c r="G21" s="10"/>
      <c r="H21" s="11" t="str">
        <f aca="false">IF(F21="","",F21-G21)</f>
        <v/>
      </c>
      <c r="I21" s="9"/>
      <c r="J21" s="24"/>
      <c r="K21" s="23" t="str">
        <f aca="false">IF(F21="","",IF(I21="",E21,I21))</f>
        <v/>
      </c>
    </row>
    <row r="22" customFormat="false" ht="15" hidden="false" customHeight="false" outlineLevel="0" collapsed="false">
      <c r="A22" s="16"/>
      <c r="B22" s="16"/>
      <c r="C22" s="16"/>
      <c r="D22" s="9"/>
      <c r="E22" s="9"/>
      <c r="F22" s="10"/>
      <c r="G22" s="10"/>
      <c r="H22" s="11" t="str">
        <f aca="false">IF(F22="","",F22-G22)</f>
        <v/>
      </c>
      <c r="I22" s="9"/>
      <c r="J22" s="24"/>
      <c r="K22" s="23" t="str">
        <f aca="false">IF(F22="","",IF(I22="",E22,I22))</f>
        <v/>
      </c>
    </row>
    <row r="23" customFormat="false" ht="15" hidden="false" customHeight="false" outlineLevel="0" collapsed="false">
      <c r="A23" s="16"/>
      <c r="B23" s="16"/>
      <c r="C23" s="16"/>
      <c r="D23" s="9"/>
      <c r="E23" s="9"/>
      <c r="F23" s="10"/>
      <c r="G23" s="10"/>
      <c r="H23" s="11" t="str">
        <f aca="false">IF(F23="","",F23-G23)</f>
        <v/>
      </c>
      <c r="I23" s="9"/>
      <c r="J23" s="24"/>
      <c r="K23" s="23" t="str">
        <f aca="false">IF(F23="","",IF(I23="",E23,I23))</f>
        <v/>
      </c>
    </row>
    <row r="24" customFormat="false" ht="15" hidden="false" customHeight="false" outlineLevel="0" collapsed="false">
      <c r="A24" s="16"/>
      <c r="B24" s="16"/>
      <c r="C24" s="16"/>
      <c r="D24" s="9"/>
      <c r="E24" s="9"/>
      <c r="F24" s="10"/>
      <c r="G24" s="10"/>
      <c r="H24" s="11" t="str">
        <f aca="false">IF(F24="","",F24-G24)</f>
        <v/>
      </c>
      <c r="I24" s="9"/>
      <c r="J24" s="24"/>
      <c r="K24" s="23" t="str">
        <f aca="false">IF(F24="","",IF(I24="",E24,I24))</f>
        <v/>
      </c>
    </row>
    <row r="25" customFormat="false" ht="15" hidden="false" customHeight="false" outlineLevel="0" collapsed="false">
      <c r="A25" s="16"/>
      <c r="B25" s="16"/>
      <c r="C25" s="16"/>
      <c r="D25" s="9"/>
      <c r="E25" s="9"/>
      <c r="F25" s="10"/>
      <c r="G25" s="10"/>
      <c r="H25" s="11" t="str">
        <f aca="false">IF(F25="","",F25-G25)</f>
        <v/>
      </c>
      <c r="I25" s="9"/>
      <c r="J25" s="24"/>
      <c r="K25" s="23" t="str">
        <f aca="false">IF(F25="","",IF(I25="",E25,I25))</f>
        <v/>
      </c>
    </row>
    <row r="26" customFormat="false" ht="15" hidden="false" customHeight="false" outlineLevel="0" collapsed="false">
      <c r="A26" s="16"/>
      <c r="B26" s="16"/>
      <c r="C26" s="16"/>
      <c r="D26" s="9"/>
      <c r="E26" s="9"/>
      <c r="F26" s="10"/>
      <c r="G26" s="10"/>
      <c r="H26" s="11" t="str">
        <f aca="false">IF(F26="","",F26-G26)</f>
        <v/>
      </c>
      <c r="I26" s="9"/>
      <c r="J26" s="24"/>
      <c r="K26" s="23" t="str">
        <f aca="false">IF(F26="","",IF(I26="",E26,I26))</f>
        <v/>
      </c>
    </row>
    <row r="27" customFormat="false" ht="15" hidden="false" customHeight="false" outlineLevel="0" collapsed="false">
      <c r="A27" s="16"/>
      <c r="B27" s="16"/>
      <c r="C27" s="16"/>
      <c r="D27" s="9"/>
      <c r="E27" s="9"/>
      <c r="F27" s="10"/>
      <c r="G27" s="10"/>
      <c r="H27" s="11" t="str">
        <f aca="false">IF(F27="","",F27-G27)</f>
        <v/>
      </c>
      <c r="I27" s="9"/>
      <c r="J27" s="24"/>
      <c r="K27" s="23" t="str">
        <f aca="false">IF(F27="","",IF(I27="",E27,I27))</f>
        <v/>
      </c>
    </row>
    <row r="28" customFormat="false" ht="15" hidden="false" customHeight="false" outlineLevel="0" collapsed="false">
      <c r="A28" s="16"/>
      <c r="B28" s="16"/>
      <c r="C28" s="16"/>
      <c r="D28" s="9"/>
      <c r="E28" s="9"/>
      <c r="F28" s="10"/>
      <c r="G28" s="10"/>
      <c r="H28" s="11" t="str">
        <f aca="false">IF(F28="","",F28-G28)</f>
        <v/>
      </c>
      <c r="I28" s="9"/>
      <c r="J28" s="24"/>
      <c r="K28" s="23" t="str">
        <f aca="false">IF(F28="","",IF(I28="",E28,I28))</f>
        <v/>
      </c>
    </row>
    <row r="29" customFormat="false" ht="15" hidden="false" customHeight="false" outlineLevel="0" collapsed="false">
      <c r="A29" s="16"/>
      <c r="B29" s="16"/>
      <c r="C29" s="16"/>
      <c r="D29" s="9"/>
      <c r="E29" s="9"/>
      <c r="F29" s="10"/>
      <c r="G29" s="10"/>
      <c r="H29" s="11" t="str">
        <f aca="false">IF(F29="","",F29-G29)</f>
        <v/>
      </c>
      <c r="I29" s="9"/>
      <c r="J29" s="24"/>
      <c r="K29" s="23" t="str">
        <f aca="false">IF(F29="","",IF(I29="",E29,I29))</f>
        <v/>
      </c>
    </row>
    <row r="30" customFormat="false" ht="15" hidden="false" customHeight="false" outlineLevel="0" collapsed="false">
      <c r="A30" s="16"/>
      <c r="B30" s="16"/>
      <c r="C30" s="16"/>
      <c r="D30" s="9"/>
      <c r="E30" s="9"/>
      <c r="F30" s="10"/>
      <c r="G30" s="10"/>
      <c r="H30" s="11" t="str">
        <f aca="false">IF(F30="","",F30-G30)</f>
        <v/>
      </c>
      <c r="I30" s="9"/>
      <c r="J30" s="24"/>
      <c r="K30" s="23" t="str">
        <f aca="false">IF(F30="","",IF(I30="",E30,I30))</f>
        <v/>
      </c>
    </row>
    <row r="31" customFormat="false" ht="15" hidden="false" customHeight="false" outlineLevel="0" collapsed="false">
      <c r="A31" s="16"/>
      <c r="B31" s="16"/>
      <c r="C31" s="16"/>
      <c r="D31" s="9"/>
      <c r="E31" s="9"/>
      <c r="F31" s="10"/>
      <c r="G31" s="10"/>
      <c r="H31" s="11" t="str">
        <f aca="false">IF(F31="","",F31-G31)</f>
        <v/>
      </c>
      <c r="I31" s="9"/>
      <c r="J31" s="24"/>
      <c r="K31" s="23" t="str">
        <f aca="false">IF(F31="","",IF(I31="",E31,I31))</f>
        <v/>
      </c>
    </row>
    <row r="32" customFormat="false" ht="15" hidden="false" customHeight="false" outlineLevel="0" collapsed="false">
      <c r="A32" s="16"/>
      <c r="B32" s="16"/>
      <c r="C32" s="16"/>
      <c r="D32" s="9"/>
      <c r="E32" s="9"/>
      <c r="F32" s="10"/>
      <c r="G32" s="10"/>
      <c r="H32" s="11" t="str">
        <f aca="false">IF(F32="","",F32-G32)</f>
        <v/>
      </c>
      <c r="I32" s="9"/>
      <c r="J32" s="24"/>
      <c r="K32" s="23" t="str">
        <f aca="false">IF(F32="","",IF(I32="",E32,I32))</f>
        <v/>
      </c>
    </row>
    <row r="33" customFormat="false" ht="15" hidden="false" customHeight="false" outlineLevel="0" collapsed="false">
      <c r="A33" s="16"/>
      <c r="B33" s="16"/>
      <c r="C33" s="16"/>
      <c r="D33" s="9"/>
      <c r="E33" s="9"/>
      <c r="F33" s="10"/>
      <c r="G33" s="10"/>
      <c r="H33" s="11" t="str">
        <f aca="false">IF(F33="","",F33-G33)</f>
        <v/>
      </c>
      <c r="I33" s="9"/>
      <c r="J33" s="24"/>
      <c r="K33" s="23" t="str">
        <f aca="false">IF(F33="","",IF(I33="",E33,I33))</f>
        <v/>
      </c>
    </row>
    <row r="34" customFormat="false" ht="15" hidden="false" customHeight="false" outlineLevel="0" collapsed="false">
      <c r="A34" s="16"/>
      <c r="B34" s="16"/>
      <c r="C34" s="16"/>
      <c r="D34" s="9"/>
      <c r="E34" s="9"/>
      <c r="F34" s="10"/>
      <c r="G34" s="10"/>
      <c r="H34" s="11" t="str">
        <f aca="false">IF(F34="","",F34-G34)</f>
        <v/>
      </c>
      <c r="I34" s="9"/>
      <c r="J34" s="24"/>
      <c r="K34" s="23" t="str">
        <f aca="false">IF(F34="","",IF(I34="",E34,I34))</f>
        <v/>
      </c>
    </row>
    <row r="35" customFormat="false" ht="15" hidden="false" customHeight="false" outlineLevel="0" collapsed="false">
      <c r="A35" s="16"/>
      <c r="B35" s="16"/>
      <c r="C35" s="16"/>
      <c r="D35" s="9"/>
      <c r="E35" s="9"/>
      <c r="F35" s="10"/>
      <c r="G35" s="10"/>
      <c r="H35" s="11" t="str">
        <f aca="false">IF(F35="","",F35-G35)</f>
        <v/>
      </c>
      <c r="I35" s="9"/>
      <c r="J35" s="24"/>
      <c r="K35" s="23" t="str">
        <f aca="false">IF(F35="","",IF(I35="",E35,I35))</f>
        <v/>
      </c>
    </row>
    <row r="36" customFormat="false" ht="15" hidden="false" customHeight="false" outlineLevel="0" collapsed="false">
      <c r="A36" s="16"/>
      <c r="B36" s="16"/>
      <c r="C36" s="16"/>
      <c r="D36" s="9"/>
      <c r="E36" s="9"/>
      <c r="F36" s="10"/>
      <c r="G36" s="10"/>
      <c r="H36" s="11" t="str">
        <f aca="false">IF(F36="","",F36-G36)</f>
        <v/>
      </c>
      <c r="I36" s="9"/>
      <c r="J36" s="24"/>
      <c r="K36" s="23" t="str">
        <f aca="false">IF(F36="","",IF(I36="",E36,I36))</f>
        <v/>
      </c>
    </row>
    <row r="37" customFormat="false" ht="15" hidden="false" customHeight="false" outlineLevel="0" collapsed="false">
      <c r="A37" s="16"/>
      <c r="B37" s="16"/>
      <c r="C37" s="16"/>
      <c r="D37" s="9"/>
      <c r="E37" s="9"/>
      <c r="F37" s="10"/>
      <c r="G37" s="10"/>
      <c r="H37" s="11" t="str">
        <f aca="false">IF(F37="","",F37-G37)</f>
        <v/>
      </c>
      <c r="I37" s="9"/>
      <c r="J37" s="24"/>
      <c r="K37" s="23" t="str">
        <f aca="false">IF(F37="","",IF(I37="",E37,I37))</f>
        <v/>
      </c>
    </row>
    <row r="38" customFormat="false" ht="15" hidden="false" customHeight="false" outlineLevel="0" collapsed="false">
      <c r="A38" s="16"/>
      <c r="B38" s="16"/>
      <c r="C38" s="16"/>
      <c r="D38" s="9"/>
      <c r="E38" s="9"/>
      <c r="F38" s="10"/>
      <c r="G38" s="10"/>
      <c r="H38" s="11" t="str">
        <f aca="false">IF(F38="","",F38-G38)</f>
        <v/>
      </c>
      <c r="I38" s="9"/>
      <c r="J38" s="24"/>
      <c r="K38" s="23" t="str">
        <f aca="false">IF(F38="","",IF(I38="",E38,I38))</f>
        <v/>
      </c>
    </row>
    <row r="39" customFormat="false" ht="15" hidden="false" customHeight="false" outlineLevel="0" collapsed="false">
      <c r="A39" s="16"/>
      <c r="B39" s="16"/>
      <c r="C39" s="16"/>
      <c r="D39" s="9"/>
      <c r="E39" s="9"/>
      <c r="F39" s="10"/>
      <c r="G39" s="10"/>
      <c r="H39" s="11" t="str">
        <f aca="false">IF(F39="","",F39-G39)</f>
        <v/>
      </c>
      <c r="I39" s="9"/>
      <c r="J39" s="24"/>
      <c r="K39" s="23" t="str">
        <f aca="false">IF(F39="","",IF(I39="",E39,I39))</f>
        <v/>
      </c>
    </row>
    <row r="40" customFormat="false" ht="15" hidden="false" customHeight="false" outlineLevel="0" collapsed="false">
      <c r="A40" s="16"/>
      <c r="B40" s="16"/>
      <c r="C40" s="16"/>
      <c r="D40" s="9"/>
      <c r="E40" s="9"/>
      <c r="F40" s="10"/>
      <c r="G40" s="10"/>
      <c r="H40" s="11" t="str">
        <f aca="false">IF(F40="","",F40-G40)</f>
        <v/>
      </c>
      <c r="I40" s="9"/>
      <c r="J40" s="24"/>
      <c r="K40" s="23" t="str">
        <f aca="false">IF(F40="","",IF(I40="",E40,I40))</f>
        <v/>
      </c>
    </row>
    <row r="41" customFormat="false" ht="15" hidden="false" customHeight="false" outlineLevel="0" collapsed="false">
      <c r="A41" s="16"/>
      <c r="B41" s="16"/>
      <c r="C41" s="16"/>
      <c r="D41" s="9"/>
      <c r="E41" s="9"/>
      <c r="F41" s="10"/>
      <c r="G41" s="10"/>
      <c r="H41" s="11" t="str">
        <f aca="false">IF(F41="","",F41-G41)</f>
        <v/>
      </c>
      <c r="I41" s="9"/>
      <c r="J41" s="24"/>
      <c r="K41" s="23" t="str">
        <f aca="false">IF(F41="","",IF(I41="",E41,I41))</f>
        <v/>
      </c>
    </row>
    <row r="42" customFormat="false" ht="15" hidden="false" customHeight="false" outlineLevel="0" collapsed="false">
      <c r="A42" s="16"/>
      <c r="B42" s="16"/>
      <c r="C42" s="16"/>
      <c r="D42" s="9"/>
      <c r="E42" s="9"/>
      <c r="F42" s="10"/>
      <c r="G42" s="10"/>
      <c r="H42" s="11" t="str">
        <f aca="false">IF(F42="","",F42-G42)</f>
        <v/>
      </c>
      <c r="I42" s="9"/>
      <c r="J42" s="24"/>
      <c r="K42" s="23" t="str">
        <f aca="false">IF(F42="","",IF(I42="",E42,I42))</f>
        <v/>
      </c>
    </row>
    <row r="43" customFormat="false" ht="15" hidden="false" customHeight="false" outlineLevel="0" collapsed="false">
      <c r="A43" s="16"/>
      <c r="B43" s="16"/>
      <c r="C43" s="16"/>
      <c r="D43" s="9"/>
      <c r="E43" s="9"/>
      <c r="F43" s="10"/>
      <c r="G43" s="10"/>
      <c r="H43" s="11" t="str">
        <f aca="false">IF(F43="","",F43-G43)</f>
        <v/>
      </c>
      <c r="I43" s="9"/>
      <c r="J43" s="24"/>
      <c r="K43" s="23" t="str">
        <f aca="false">IF(F43="","",IF(I43="",E43,I43))</f>
        <v/>
      </c>
    </row>
    <row r="44" customFormat="false" ht="15" hidden="false" customHeight="false" outlineLevel="0" collapsed="false">
      <c r="A44" s="16"/>
      <c r="B44" s="16"/>
      <c r="C44" s="16"/>
      <c r="D44" s="9"/>
      <c r="E44" s="9"/>
      <c r="F44" s="10"/>
      <c r="G44" s="10"/>
      <c r="H44" s="11" t="str">
        <f aca="false">IF(F44="","",F44-G44)</f>
        <v/>
      </c>
      <c r="I44" s="9"/>
      <c r="J44" s="24"/>
      <c r="K44" s="23" t="str">
        <f aca="false">IF(F44="","",IF(I44="",E44,I44))</f>
        <v/>
      </c>
    </row>
    <row r="45" customFormat="false" ht="15" hidden="false" customHeight="false" outlineLevel="0" collapsed="false">
      <c r="A45" s="16"/>
      <c r="B45" s="16"/>
      <c r="C45" s="16"/>
      <c r="D45" s="9"/>
      <c r="E45" s="9"/>
      <c r="F45" s="10"/>
      <c r="G45" s="10"/>
      <c r="H45" s="11" t="str">
        <f aca="false">IF(F45="","",F45-G45)</f>
        <v/>
      </c>
      <c r="I45" s="9"/>
      <c r="J45" s="24"/>
      <c r="K45" s="23" t="str">
        <f aca="false">IF(F45="","",IF(I45="",E45,I45))</f>
        <v/>
      </c>
    </row>
    <row r="46" customFormat="false" ht="15" hidden="false" customHeight="false" outlineLevel="0" collapsed="false">
      <c r="A46" s="16"/>
      <c r="B46" s="16"/>
      <c r="C46" s="16"/>
      <c r="D46" s="9"/>
      <c r="E46" s="9"/>
      <c r="F46" s="10"/>
      <c r="G46" s="10"/>
      <c r="H46" s="11" t="str">
        <f aca="false">IF(F46="","",F46-G46)</f>
        <v/>
      </c>
      <c r="I46" s="9"/>
      <c r="J46" s="24"/>
      <c r="K46" s="23" t="str">
        <f aca="false">IF(F46="","",IF(I46="",E46,I46))</f>
        <v/>
      </c>
    </row>
    <row r="47" customFormat="false" ht="15" hidden="false" customHeight="false" outlineLevel="0" collapsed="false">
      <c r="A47" s="16"/>
      <c r="B47" s="16"/>
      <c r="C47" s="16"/>
      <c r="D47" s="9"/>
      <c r="E47" s="9"/>
      <c r="F47" s="10"/>
      <c r="G47" s="10"/>
      <c r="H47" s="11" t="str">
        <f aca="false">IF(F47="","",F47-G47)</f>
        <v/>
      </c>
      <c r="I47" s="9"/>
      <c r="J47" s="24"/>
      <c r="K47" s="23" t="str">
        <f aca="false">IF(F47="","",IF(I47="",E47,I47))</f>
        <v/>
      </c>
    </row>
    <row r="48" customFormat="false" ht="15" hidden="false" customHeight="false" outlineLevel="0" collapsed="false">
      <c r="A48" s="16"/>
      <c r="B48" s="16"/>
      <c r="C48" s="16"/>
      <c r="D48" s="9"/>
      <c r="E48" s="9"/>
      <c r="F48" s="10"/>
      <c r="G48" s="10"/>
      <c r="H48" s="11" t="str">
        <f aca="false">IF(F48="","",F48-G48)</f>
        <v/>
      </c>
      <c r="I48" s="9"/>
      <c r="J48" s="24"/>
      <c r="K48" s="23" t="str">
        <f aca="false">IF(F48="","",IF(I48="",E48,I48))</f>
        <v/>
      </c>
    </row>
    <row r="49" customFormat="false" ht="15" hidden="false" customHeight="false" outlineLevel="0" collapsed="false">
      <c r="A49" s="16"/>
      <c r="B49" s="16"/>
      <c r="C49" s="16"/>
      <c r="D49" s="9"/>
      <c r="E49" s="9"/>
      <c r="F49" s="10"/>
      <c r="G49" s="10"/>
      <c r="H49" s="11" t="str">
        <f aca="false">IF(F49="","",F49-G49)</f>
        <v/>
      </c>
      <c r="I49" s="9"/>
      <c r="J49" s="24"/>
      <c r="K49" s="23" t="str">
        <f aca="false">IF(F49="","",IF(I49="",E49,I49))</f>
        <v/>
      </c>
    </row>
    <row r="50" customFormat="false" ht="15" hidden="false" customHeight="false" outlineLevel="0" collapsed="false">
      <c r="A50" s="16"/>
      <c r="B50" s="16"/>
      <c r="C50" s="16"/>
      <c r="D50" s="9"/>
      <c r="E50" s="9"/>
      <c r="F50" s="10"/>
      <c r="G50" s="10"/>
      <c r="H50" s="11" t="str">
        <f aca="false">IF(F50="","",F50-G50)</f>
        <v/>
      </c>
      <c r="I50" s="9"/>
      <c r="J50" s="24"/>
      <c r="K50" s="23" t="str">
        <f aca="false">IF(F50="","",IF(I50="",E50,I50))</f>
        <v/>
      </c>
    </row>
    <row r="51" customFormat="false" ht="15" hidden="false" customHeight="false" outlineLevel="0" collapsed="false">
      <c r="A51" s="16"/>
      <c r="B51" s="16"/>
      <c r="C51" s="16"/>
      <c r="D51" s="9"/>
      <c r="E51" s="9"/>
      <c r="F51" s="10"/>
      <c r="G51" s="10"/>
      <c r="H51" s="11" t="str">
        <f aca="false">IF(F51="","",F51-G51)</f>
        <v/>
      </c>
      <c r="I51" s="9"/>
      <c r="J51" s="24"/>
      <c r="K51" s="23" t="str">
        <f aca="false">IF(F51="","",IF(I51="",E51,I51))</f>
        <v/>
      </c>
    </row>
    <row r="52" customFormat="false" ht="15" hidden="false" customHeight="false" outlineLevel="0" collapsed="false">
      <c r="A52" s="16"/>
      <c r="B52" s="16"/>
      <c r="C52" s="16"/>
      <c r="D52" s="9"/>
      <c r="E52" s="9"/>
      <c r="F52" s="10"/>
      <c r="G52" s="10"/>
      <c r="H52" s="11" t="str">
        <f aca="false">IF(F52="","",F52-G52)</f>
        <v/>
      </c>
      <c r="I52" s="9"/>
      <c r="J52" s="24"/>
      <c r="K52" s="23" t="str">
        <f aca="false">IF(F52="","",IF(I52="",E52,I52))</f>
        <v/>
      </c>
    </row>
    <row r="53" customFormat="false" ht="15" hidden="false" customHeight="false" outlineLevel="0" collapsed="false">
      <c r="A53" s="16"/>
      <c r="B53" s="16"/>
      <c r="C53" s="16"/>
      <c r="D53" s="9"/>
      <c r="E53" s="9"/>
      <c r="F53" s="10"/>
      <c r="G53" s="10"/>
      <c r="H53" s="11" t="str">
        <f aca="false">IF(F53="","",F53-G53)</f>
        <v/>
      </c>
      <c r="I53" s="9"/>
      <c r="J53" s="24"/>
      <c r="K53" s="23" t="str">
        <f aca="false">IF(F53="","",IF(I53="",E53,I53))</f>
        <v/>
      </c>
    </row>
    <row r="54" customFormat="false" ht="15" hidden="false" customHeight="false" outlineLevel="0" collapsed="false">
      <c r="A54" s="16"/>
      <c r="B54" s="16"/>
      <c r="C54" s="16"/>
      <c r="D54" s="9"/>
      <c r="E54" s="9"/>
      <c r="F54" s="10"/>
      <c r="G54" s="10"/>
      <c r="H54" s="11" t="str">
        <f aca="false">IF(F54="","",F54-G54)</f>
        <v/>
      </c>
      <c r="I54" s="9"/>
      <c r="J54" s="24"/>
      <c r="K54" s="23" t="str">
        <f aca="false">IF(F54="","",IF(I54="",E54,I54))</f>
        <v/>
      </c>
    </row>
    <row r="55" customFormat="false" ht="15" hidden="false" customHeight="false" outlineLevel="0" collapsed="false">
      <c r="A55" s="16"/>
      <c r="B55" s="16"/>
      <c r="C55" s="16"/>
      <c r="D55" s="9"/>
      <c r="E55" s="9"/>
      <c r="F55" s="10"/>
      <c r="G55" s="10"/>
      <c r="H55" s="11" t="str">
        <f aca="false">IF(F55="","",F55-G55)</f>
        <v/>
      </c>
      <c r="I55" s="9"/>
      <c r="J55" s="24"/>
      <c r="K55" s="23" t="str">
        <f aca="false">IF(F55="","",IF(I55="",E55,I55))</f>
        <v/>
      </c>
    </row>
    <row r="56" customFormat="false" ht="15" hidden="false" customHeight="false" outlineLevel="0" collapsed="false">
      <c r="A56" s="16"/>
      <c r="B56" s="16"/>
      <c r="C56" s="16"/>
      <c r="D56" s="9"/>
      <c r="E56" s="9"/>
      <c r="F56" s="10"/>
      <c r="G56" s="10"/>
      <c r="H56" s="11" t="str">
        <f aca="false">IF(F56="","",F56-G56)</f>
        <v/>
      </c>
      <c r="I56" s="9"/>
      <c r="J56" s="24"/>
      <c r="K56" s="23" t="str">
        <f aca="false">IF(F56="","",IF(I56="",E56,I56))</f>
        <v/>
      </c>
    </row>
    <row r="57" customFormat="false" ht="15" hidden="false" customHeight="false" outlineLevel="0" collapsed="false">
      <c r="A57" s="16"/>
      <c r="B57" s="16"/>
      <c r="C57" s="16"/>
      <c r="D57" s="9"/>
      <c r="E57" s="9"/>
      <c r="F57" s="10"/>
      <c r="G57" s="10"/>
      <c r="H57" s="11" t="str">
        <f aca="false">IF(F57="","",F57-G57)</f>
        <v/>
      </c>
      <c r="I57" s="9"/>
      <c r="J57" s="24"/>
      <c r="K57" s="23" t="str">
        <f aca="false">IF(F57="","",IF(I57="",E57,I57))</f>
        <v/>
      </c>
    </row>
    <row r="58" customFormat="false" ht="15" hidden="false" customHeight="false" outlineLevel="0" collapsed="false">
      <c r="A58" s="16"/>
      <c r="B58" s="16"/>
      <c r="C58" s="16"/>
      <c r="D58" s="9"/>
      <c r="E58" s="9"/>
      <c r="F58" s="10"/>
      <c r="G58" s="10"/>
      <c r="H58" s="11" t="str">
        <f aca="false">IF(F58="","",F58-G58)</f>
        <v/>
      </c>
      <c r="I58" s="9"/>
      <c r="J58" s="24"/>
      <c r="K58" s="23" t="str">
        <f aca="false">IF(F58="","",IF(I58="",E58,I58))</f>
        <v/>
      </c>
    </row>
    <row r="59" customFormat="false" ht="15" hidden="false" customHeight="false" outlineLevel="0" collapsed="false">
      <c r="A59" s="16"/>
      <c r="B59" s="16"/>
      <c r="C59" s="16"/>
      <c r="D59" s="9"/>
      <c r="E59" s="9"/>
      <c r="F59" s="10"/>
      <c r="G59" s="10"/>
      <c r="H59" s="11" t="str">
        <f aca="false">IF(F59="","",F59-G59)</f>
        <v/>
      </c>
      <c r="I59" s="9"/>
      <c r="J59" s="24"/>
      <c r="K59" s="23" t="str">
        <f aca="false">IF(F59="","",IF(I59="",E59,I59))</f>
        <v/>
      </c>
    </row>
    <row r="60" customFormat="false" ht="15" hidden="false" customHeight="false" outlineLevel="0" collapsed="false">
      <c r="A60" s="16"/>
      <c r="B60" s="16"/>
      <c r="C60" s="16"/>
      <c r="D60" s="9"/>
      <c r="E60" s="9"/>
      <c r="F60" s="10"/>
      <c r="G60" s="10"/>
      <c r="H60" s="11" t="str">
        <f aca="false">IF(F60="","",F60-G60)</f>
        <v/>
      </c>
      <c r="I60" s="9"/>
      <c r="J60" s="24"/>
      <c r="K60" s="23" t="str">
        <f aca="false">IF(F60="","",IF(I60="",E60,I60))</f>
        <v/>
      </c>
    </row>
    <row r="61" customFormat="false" ht="15" hidden="false" customHeight="false" outlineLevel="0" collapsed="false">
      <c r="A61" s="16"/>
      <c r="B61" s="16"/>
      <c r="C61" s="16"/>
      <c r="D61" s="9"/>
      <c r="E61" s="9"/>
      <c r="F61" s="10"/>
      <c r="G61" s="10"/>
      <c r="H61" s="11" t="str">
        <f aca="false">IF(F61="","",F61-G61)</f>
        <v/>
      </c>
      <c r="I61" s="9"/>
      <c r="J61" s="24"/>
      <c r="K61" s="23" t="str">
        <f aca="false">IF(F61="","",IF(I61="",E61,I61))</f>
        <v/>
      </c>
    </row>
    <row r="62" customFormat="false" ht="15" hidden="false" customHeight="false" outlineLevel="0" collapsed="false">
      <c r="A62" s="16"/>
      <c r="B62" s="16"/>
      <c r="C62" s="16"/>
      <c r="D62" s="9"/>
      <c r="E62" s="9"/>
      <c r="F62" s="10"/>
      <c r="G62" s="10"/>
      <c r="H62" s="11" t="str">
        <f aca="false">IF(F62="","",F62-G62)</f>
        <v/>
      </c>
      <c r="I62" s="9"/>
      <c r="J62" s="24"/>
      <c r="K62" s="23" t="str">
        <f aca="false">IF(F62="","",IF(I62="",E62,I62))</f>
        <v/>
      </c>
    </row>
    <row r="63" customFormat="false" ht="15" hidden="false" customHeight="false" outlineLevel="0" collapsed="false">
      <c r="A63" s="16"/>
      <c r="B63" s="16"/>
      <c r="C63" s="16"/>
      <c r="D63" s="9"/>
      <c r="E63" s="9"/>
      <c r="F63" s="10"/>
      <c r="G63" s="10"/>
      <c r="H63" s="11" t="str">
        <f aca="false">IF(F63="","",F63-G63)</f>
        <v/>
      </c>
      <c r="I63" s="9"/>
      <c r="J63" s="24"/>
      <c r="K63" s="23" t="str">
        <f aca="false">IF(F63="","",IF(I63="",E63,I63))</f>
        <v/>
      </c>
    </row>
    <row r="64" customFormat="false" ht="15" hidden="false" customHeight="false" outlineLevel="0" collapsed="false">
      <c r="A64" s="16"/>
      <c r="B64" s="16"/>
      <c r="C64" s="16"/>
      <c r="D64" s="9"/>
      <c r="E64" s="9"/>
      <c r="F64" s="10"/>
      <c r="G64" s="10"/>
      <c r="H64" s="11" t="str">
        <f aca="false">IF(F64="","",F64-G64)</f>
        <v/>
      </c>
      <c r="I64" s="9"/>
      <c r="J64" s="24"/>
      <c r="K64" s="23" t="str">
        <f aca="false">IF(F64="","",IF(I64="",E64,I64))</f>
        <v/>
      </c>
    </row>
    <row r="65" customFormat="false" ht="15" hidden="false" customHeight="false" outlineLevel="0" collapsed="false">
      <c r="A65" s="16"/>
      <c r="B65" s="16"/>
      <c r="C65" s="16"/>
      <c r="D65" s="9"/>
      <c r="E65" s="9"/>
      <c r="F65" s="10"/>
      <c r="G65" s="10"/>
      <c r="H65" s="11" t="str">
        <f aca="false">IF(F65="","",F65-G65)</f>
        <v/>
      </c>
      <c r="I65" s="9"/>
      <c r="J65" s="24"/>
      <c r="K65" s="23" t="str">
        <f aca="false">IF(F65="","",IF(I65="",E65,I65))</f>
        <v/>
      </c>
    </row>
    <row r="66" customFormat="false" ht="15" hidden="false" customHeight="false" outlineLevel="0" collapsed="false">
      <c r="A66" s="16"/>
      <c r="B66" s="16"/>
      <c r="C66" s="16"/>
      <c r="D66" s="9"/>
      <c r="E66" s="9"/>
      <c r="F66" s="10"/>
      <c r="G66" s="10"/>
      <c r="H66" s="11" t="str">
        <f aca="false">IF(F66="","",F66-G66)</f>
        <v/>
      </c>
      <c r="I66" s="9"/>
      <c r="J66" s="24"/>
      <c r="K66" s="23" t="str">
        <f aca="false">IF(F66="","",IF(I66="",E66,I66))</f>
        <v/>
      </c>
    </row>
    <row r="67" customFormat="false" ht="15" hidden="false" customHeight="false" outlineLevel="0" collapsed="false">
      <c r="A67" s="16"/>
      <c r="B67" s="16"/>
      <c r="C67" s="16"/>
      <c r="D67" s="9"/>
      <c r="E67" s="9"/>
      <c r="F67" s="10"/>
      <c r="G67" s="10"/>
      <c r="H67" s="11" t="str">
        <f aca="false">IF(F67="","",F67-G67)</f>
        <v/>
      </c>
      <c r="I67" s="9"/>
      <c r="J67" s="24"/>
      <c r="K67" s="23" t="str">
        <f aca="false">IF(F67="","",IF(I67="",E67,I67))</f>
        <v/>
      </c>
    </row>
    <row r="68" customFormat="false" ht="15" hidden="false" customHeight="false" outlineLevel="0" collapsed="false">
      <c r="A68" s="16"/>
      <c r="B68" s="16"/>
      <c r="C68" s="16"/>
      <c r="D68" s="9"/>
      <c r="E68" s="9"/>
      <c r="F68" s="10"/>
      <c r="G68" s="10"/>
      <c r="H68" s="11" t="str">
        <f aca="false">IF(F68="","",F68-G68)</f>
        <v/>
      </c>
      <c r="I68" s="9"/>
      <c r="J68" s="24"/>
      <c r="K68" s="23" t="str">
        <f aca="false">IF(F68="","",IF(I68="",E68,I68))</f>
        <v/>
      </c>
    </row>
    <row r="69" customFormat="false" ht="15" hidden="false" customHeight="false" outlineLevel="0" collapsed="false">
      <c r="A69" s="16"/>
      <c r="B69" s="16"/>
      <c r="C69" s="16"/>
      <c r="D69" s="9"/>
      <c r="E69" s="9"/>
      <c r="F69" s="10"/>
      <c r="G69" s="10"/>
      <c r="H69" s="11" t="str">
        <f aca="false">IF(F69="","",F69-G69)</f>
        <v/>
      </c>
      <c r="I69" s="9"/>
      <c r="J69" s="24"/>
      <c r="K69" s="23" t="str">
        <f aca="false">IF(F69="","",IF(I69="",E69,I69))</f>
        <v/>
      </c>
    </row>
    <row r="70" customFormat="false" ht="15" hidden="false" customHeight="false" outlineLevel="0" collapsed="false">
      <c r="A70" s="16"/>
      <c r="B70" s="16"/>
      <c r="C70" s="16"/>
      <c r="D70" s="9"/>
      <c r="E70" s="9"/>
      <c r="F70" s="10"/>
      <c r="G70" s="10"/>
      <c r="H70" s="11" t="str">
        <f aca="false">IF(F70="","",F70-G70)</f>
        <v/>
      </c>
      <c r="I70" s="9"/>
      <c r="J70" s="24"/>
      <c r="K70" s="23" t="str">
        <f aca="false">IF(F70="","",IF(I70="",E70,I70))</f>
        <v/>
      </c>
    </row>
    <row r="71" customFormat="false" ht="15" hidden="false" customHeight="false" outlineLevel="0" collapsed="false">
      <c r="A71" s="16"/>
      <c r="B71" s="16"/>
      <c r="C71" s="16"/>
      <c r="D71" s="9"/>
      <c r="E71" s="9"/>
      <c r="F71" s="10"/>
      <c r="G71" s="10"/>
      <c r="H71" s="11" t="str">
        <f aca="false">IF(F71="","",F71-G71)</f>
        <v/>
      </c>
      <c r="I71" s="9"/>
      <c r="J71" s="24"/>
      <c r="K71" s="23" t="str">
        <f aca="false">IF(F71="","",IF(I71="",E71,I71))</f>
        <v/>
      </c>
    </row>
    <row r="72" customFormat="false" ht="15" hidden="false" customHeight="false" outlineLevel="0" collapsed="false">
      <c r="A72" s="16"/>
      <c r="B72" s="16"/>
      <c r="C72" s="16"/>
      <c r="D72" s="9"/>
      <c r="E72" s="9"/>
      <c r="F72" s="10"/>
      <c r="G72" s="10"/>
      <c r="H72" s="11" t="str">
        <f aca="false">IF(F72="","",F72-G72)</f>
        <v/>
      </c>
      <c r="I72" s="9"/>
      <c r="J72" s="24"/>
      <c r="K72" s="23" t="str">
        <f aca="false">IF(F72="","",IF(I72="",E72,I72))</f>
        <v/>
      </c>
    </row>
    <row r="73" customFormat="false" ht="15" hidden="false" customHeight="false" outlineLevel="0" collapsed="false">
      <c r="A73" s="16"/>
      <c r="B73" s="16"/>
      <c r="C73" s="16"/>
      <c r="D73" s="9"/>
      <c r="E73" s="9"/>
      <c r="F73" s="10"/>
      <c r="G73" s="10"/>
      <c r="H73" s="11" t="str">
        <f aca="false">IF(F73="","",F73-G73)</f>
        <v/>
      </c>
      <c r="I73" s="9"/>
      <c r="J73" s="24"/>
      <c r="K73" s="23" t="str">
        <f aca="false">IF(F73="","",IF(I73="",E73,I73))</f>
        <v/>
      </c>
    </row>
    <row r="74" customFormat="false" ht="15" hidden="false" customHeight="false" outlineLevel="0" collapsed="false">
      <c r="A74" s="16"/>
      <c r="B74" s="16"/>
      <c r="C74" s="16"/>
      <c r="D74" s="9"/>
      <c r="E74" s="9"/>
      <c r="F74" s="10"/>
      <c r="G74" s="10"/>
      <c r="H74" s="11" t="str">
        <f aca="false">IF(F74="","",F74-G74)</f>
        <v/>
      </c>
      <c r="I74" s="9"/>
      <c r="J74" s="24"/>
      <c r="K74" s="23" t="str">
        <f aca="false">IF(F74="","",IF(I74="",E74,I74))</f>
        <v/>
      </c>
    </row>
    <row r="75" customFormat="false" ht="15" hidden="false" customHeight="false" outlineLevel="0" collapsed="false">
      <c r="A75" s="16"/>
      <c r="B75" s="16"/>
      <c r="C75" s="16"/>
      <c r="D75" s="9"/>
      <c r="E75" s="9"/>
      <c r="F75" s="10"/>
      <c r="G75" s="10"/>
      <c r="H75" s="11" t="str">
        <f aca="false">IF(F75="","",F75-G75)</f>
        <v/>
      </c>
      <c r="I75" s="9"/>
      <c r="J75" s="24"/>
      <c r="K75" s="23" t="str">
        <f aca="false">IF(F75="","",IF(I75="",E75,I75))</f>
        <v/>
      </c>
    </row>
    <row r="76" customFormat="false" ht="15" hidden="false" customHeight="false" outlineLevel="0" collapsed="false">
      <c r="A76" s="16"/>
      <c r="B76" s="16"/>
      <c r="C76" s="16"/>
      <c r="D76" s="9"/>
      <c r="E76" s="9"/>
      <c r="F76" s="10"/>
      <c r="G76" s="10"/>
      <c r="H76" s="11" t="str">
        <f aca="false">IF(F76="","",F76-G76)</f>
        <v/>
      </c>
      <c r="I76" s="9"/>
      <c r="J76" s="24"/>
      <c r="K76" s="23" t="str">
        <f aca="false">IF(F76="","",IF(I76="",E76,I76))</f>
        <v/>
      </c>
    </row>
    <row r="77" customFormat="false" ht="15" hidden="false" customHeight="false" outlineLevel="0" collapsed="false">
      <c r="A77" s="16"/>
      <c r="B77" s="16"/>
      <c r="C77" s="16"/>
      <c r="D77" s="9"/>
      <c r="E77" s="9"/>
      <c r="F77" s="10"/>
      <c r="G77" s="10"/>
      <c r="H77" s="11" t="str">
        <f aca="false">IF(F77="","",F77-G77)</f>
        <v/>
      </c>
      <c r="I77" s="9"/>
      <c r="J77" s="24"/>
      <c r="K77" s="23" t="str">
        <f aca="false">IF(F77="","",IF(I77="",E77,I77))</f>
        <v/>
      </c>
    </row>
    <row r="78" customFormat="false" ht="15" hidden="false" customHeight="false" outlineLevel="0" collapsed="false">
      <c r="A78" s="16"/>
      <c r="B78" s="16"/>
      <c r="C78" s="16"/>
      <c r="D78" s="9"/>
      <c r="E78" s="9"/>
      <c r="F78" s="10"/>
      <c r="G78" s="10"/>
      <c r="H78" s="11" t="str">
        <f aca="false">IF(F78="","",F78-G78)</f>
        <v/>
      </c>
      <c r="I78" s="9"/>
      <c r="J78" s="24"/>
      <c r="K78" s="23" t="str">
        <f aca="false">IF(F78="","",IF(I78="",E78,I78))</f>
        <v/>
      </c>
    </row>
    <row r="79" customFormat="false" ht="15" hidden="false" customHeight="false" outlineLevel="0" collapsed="false">
      <c r="A79" s="16"/>
      <c r="B79" s="16"/>
      <c r="C79" s="16"/>
      <c r="D79" s="9"/>
      <c r="E79" s="9"/>
      <c r="F79" s="10"/>
      <c r="G79" s="10"/>
      <c r="H79" s="11" t="str">
        <f aca="false">IF(F79="","",F79-G79)</f>
        <v/>
      </c>
      <c r="I79" s="9"/>
      <c r="J79" s="24"/>
      <c r="K79" s="23" t="str">
        <f aca="false">IF(F79="","",IF(I79="",E79,I79))</f>
        <v/>
      </c>
    </row>
    <row r="80" customFormat="false" ht="15" hidden="false" customHeight="false" outlineLevel="0" collapsed="false">
      <c r="A80" s="16"/>
      <c r="B80" s="16"/>
      <c r="C80" s="16"/>
      <c r="D80" s="9"/>
      <c r="E80" s="9"/>
      <c r="F80" s="10"/>
      <c r="G80" s="10"/>
      <c r="H80" s="11" t="str">
        <f aca="false">IF(F80="","",F80-G80)</f>
        <v/>
      </c>
      <c r="I80" s="9"/>
      <c r="J80" s="24"/>
      <c r="K80" s="23" t="str">
        <f aca="false">IF(F80="","",IF(I80="",E80,I80))</f>
        <v/>
      </c>
    </row>
    <row r="81" customFormat="false" ht="15" hidden="false" customHeight="false" outlineLevel="0" collapsed="false">
      <c r="A81" s="16"/>
      <c r="B81" s="16"/>
      <c r="C81" s="16"/>
      <c r="D81" s="9"/>
      <c r="E81" s="9"/>
      <c r="F81" s="10"/>
      <c r="G81" s="10"/>
      <c r="H81" s="11" t="str">
        <f aca="false">IF(F81="","",F81-G81)</f>
        <v/>
      </c>
      <c r="I81" s="9"/>
      <c r="J81" s="24"/>
      <c r="K81" s="23" t="str">
        <f aca="false">IF(F81="","",IF(I81="",E81,I81))</f>
        <v/>
      </c>
    </row>
    <row r="82" customFormat="false" ht="15" hidden="false" customHeight="false" outlineLevel="0" collapsed="false">
      <c r="A82" s="16"/>
      <c r="B82" s="16"/>
      <c r="C82" s="16"/>
      <c r="D82" s="9"/>
      <c r="E82" s="9"/>
      <c r="F82" s="10"/>
      <c r="G82" s="10"/>
      <c r="H82" s="11" t="str">
        <f aca="false">IF(F82="","",F82-G82)</f>
        <v/>
      </c>
      <c r="I82" s="9"/>
      <c r="J82" s="24"/>
      <c r="K82" s="23" t="str">
        <f aca="false">IF(F82="","",IF(I82="",E82,I82))</f>
        <v/>
      </c>
    </row>
    <row r="83" customFormat="false" ht="15" hidden="false" customHeight="false" outlineLevel="0" collapsed="false">
      <c r="A83" s="16"/>
      <c r="B83" s="16"/>
      <c r="C83" s="16"/>
      <c r="D83" s="9"/>
      <c r="E83" s="9"/>
      <c r="F83" s="10"/>
      <c r="G83" s="10"/>
      <c r="H83" s="11" t="str">
        <f aca="false">IF(F83="","",F83-G83)</f>
        <v/>
      </c>
      <c r="I83" s="9"/>
      <c r="J83" s="24"/>
      <c r="K83" s="23" t="str">
        <f aca="false">IF(F83="","",IF(I83="",E83,I83))</f>
        <v/>
      </c>
    </row>
    <row r="84" customFormat="false" ht="15" hidden="false" customHeight="false" outlineLevel="0" collapsed="false">
      <c r="A84" s="16"/>
      <c r="B84" s="16"/>
      <c r="C84" s="16"/>
      <c r="D84" s="9"/>
      <c r="E84" s="9"/>
      <c r="F84" s="10"/>
      <c r="G84" s="10"/>
      <c r="H84" s="11" t="str">
        <f aca="false">IF(F84="","",F84-G84)</f>
        <v/>
      </c>
      <c r="I84" s="9"/>
      <c r="J84" s="24"/>
      <c r="K84" s="23" t="str">
        <f aca="false">IF(F84="","",IF(I84="",E84,I84))</f>
        <v/>
      </c>
    </row>
    <row r="85" customFormat="false" ht="15" hidden="false" customHeight="false" outlineLevel="0" collapsed="false">
      <c r="A85" s="16"/>
      <c r="B85" s="16"/>
      <c r="C85" s="16"/>
      <c r="D85" s="9"/>
      <c r="E85" s="9"/>
      <c r="F85" s="10"/>
      <c r="G85" s="10"/>
      <c r="H85" s="11" t="str">
        <f aca="false">IF(F85="","",F85-G85)</f>
        <v/>
      </c>
      <c r="I85" s="9"/>
      <c r="J85" s="24"/>
      <c r="K85" s="23" t="str">
        <f aca="false">IF(F85="","",IF(I85="",E85,I85))</f>
        <v/>
      </c>
    </row>
    <row r="86" customFormat="false" ht="15" hidden="false" customHeight="false" outlineLevel="0" collapsed="false">
      <c r="A86" s="16"/>
      <c r="B86" s="16"/>
      <c r="C86" s="16"/>
      <c r="D86" s="9"/>
      <c r="E86" s="9"/>
      <c r="F86" s="10"/>
      <c r="G86" s="10"/>
      <c r="H86" s="11" t="str">
        <f aca="false">IF(F86="","",F86-G86)</f>
        <v/>
      </c>
      <c r="I86" s="9"/>
      <c r="J86" s="24"/>
      <c r="K86" s="23" t="str">
        <f aca="false">IF(F86="","",IF(I86="",E86,I86))</f>
        <v/>
      </c>
    </row>
    <row r="87" customFormat="false" ht="15" hidden="false" customHeight="false" outlineLevel="0" collapsed="false">
      <c r="A87" s="16"/>
      <c r="B87" s="16"/>
      <c r="C87" s="16"/>
      <c r="D87" s="9"/>
      <c r="E87" s="9"/>
      <c r="F87" s="10"/>
      <c r="G87" s="10"/>
      <c r="H87" s="11" t="str">
        <f aca="false">IF(F87="","",F87-G87)</f>
        <v/>
      </c>
      <c r="I87" s="9"/>
      <c r="J87" s="24"/>
      <c r="K87" s="23" t="str">
        <f aca="false">IF(F87="","",IF(I87="",E87,I87))</f>
        <v/>
      </c>
    </row>
    <row r="88" customFormat="false" ht="15" hidden="false" customHeight="false" outlineLevel="0" collapsed="false">
      <c r="A88" s="16"/>
      <c r="B88" s="16"/>
      <c r="C88" s="16"/>
      <c r="D88" s="9"/>
      <c r="E88" s="9"/>
      <c r="F88" s="10"/>
      <c r="G88" s="10"/>
      <c r="H88" s="11" t="str">
        <f aca="false">IF(F88="","",F88-G88)</f>
        <v/>
      </c>
      <c r="I88" s="9"/>
      <c r="J88" s="24"/>
      <c r="K88" s="23" t="str">
        <f aca="false">IF(F88="","",IF(I88="",E88,I88))</f>
        <v/>
      </c>
    </row>
    <row r="89" customFormat="false" ht="15" hidden="false" customHeight="false" outlineLevel="0" collapsed="false">
      <c r="A89" s="16"/>
      <c r="B89" s="16"/>
      <c r="C89" s="16"/>
      <c r="D89" s="9"/>
      <c r="E89" s="9"/>
      <c r="F89" s="10"/>
      <c r="G89" s="10"/>
      <c r="H89" s="11" t="str">
        <f aca="false">IF(F89="","",F89-G89)</f>
        <v/>
      </c>
      <c r="I89" s="9"/>
      <c r="J89" s="24"/>
      <c r="K89" s="23" t="str">
        <f aca="false">IF(F89="","",IF(I89="",E89,I89))</f>
        <v/>
      </c>
    </row>
    <row r="90" customFormat="false" ht="15" hidden="false" customHeight="false" outlineLevel="0" collapsed="false">
      <c r="A90" s="16"/>
      <c r="B90" s="16"/>
      <c r="C90" s="16"/>
      <c r="D90" s="9"/>
      <c r="E90" s="9"/>
      <c r="F90" s="10"/>
      <c r="G90" s="10"/>
      <c r="H90" s="11" t="str">
        <f aca="false">IF(F90="","",F90-G90)</f>
        <v/>
      </c>
      <c r="I90" s="9"/>
      <c r="J90" s="24"/>
      <c r="K90" s="23" t="str">
        <f aca="false">IF(F90="","",IF(I90="",E90,I90))</f>
        <v/>
      </c>
    </row>
    <row r="91" customFormat="false" ht="15" hidden="false" customHeight="false" outlineLevel="0" collapsed="false">
      <c r="A91" s="16"/>
      <c r="B91" s="16"/>
      <c r="C91" s="16"/>
      <c r="D91" s="9"/>
      <c r="E91" s="9"/>
      <c r="F91" s="10"/>
      <c r="G91" s="10"/>
      <c r="H91" s="11" t="str">
        <f aca="false">IF(F91="","",F91-G91)</f>
        <v/>
      </c>
      <c r="I91" s="9"/>
      <c r="J91" s="24"/>
      <c r="K91" s="23" t="str">
        <f aca="false">IF(F91="","",IF(I91="",E91,I91))</f>
        <v/>
      </c>
    </row>
    <row r="92" customFormat="false" ht="15" hidden="false" customHeight="false" outlineLevel="0" collapsed="false">
      <c r="A92" s="16"/>
      <c r="B92" s="16"/>
      <c r="C92" s="16"/>
      <c r="D92" s="9"/>
      <c r="E92" s="9"/>
      <c r="F92" s="10"/>
      <c r="G92" s="10"/>
      <c r="H92" s="11" t="str">
        <f aca="false">IF(F92="","",F92-G92)</f>
        <v/>
      </c>
      <c r="I92" s="9"/>
      <c r="J92" s="24"/>
      <c r="K92" s="23" t="str">
        <f aca="false">IF(F92="","",IF(I92="",E92,I92))</f>
        <v/>
      </c>
    </row>
    <row r="93" customFormat="false" ht="15" hidden="false" customHeight="false" outlineLevel="0" collapsed="false">
      <c r="A93" s="16"/>
      <c r="B93" s="16"/>
      <c r="C93" s="16"/>
      <c r="D93" s="9"/>
      <c r="E93" s="9"/>
      <c r="F93" s="10"/>
      <c r="G93" s="10"/>
      <c r="H93" s="11" t="str">
        <f aca="false">IF(F93="","",F93-G93)</f>
        <v/>
      </c>
      <c r="I93" s="9"/>
      <c r="J93" s="24"/>
      <c r="K93" s="23" t="str">
        <f aca="false">IF(F93="","",IF(I93="",E93,I93))</f>
        <v/>
      </c>
    </row>
    <row r="94" customFormat="false" ht="15" hidden="false" customHeight="false" outlineLevel="0" collapsed="false">
      <c r="A94" s="16"/>
      <c r="B94" s="16"/>
      <c r="C94" s="16"/>
      <c r="D94" s="9"/>
      <c r="E94" s="9"/>
      <c r="F94" s="10"/>
      <c r="G94" s="10"/>
      <c r="H94" s="11" t="str">
        <f aca="false">IF(F94="","",F94-G94)</f>
        <v/>
      </c>
      <c r="I94" s="9"/>
      <c r="J94" s="24"/>
      <c r="K94" s="23" t="str">
        <f aca="false">IF(F94="","",IF(I94="",E94,I94))</f>
        <v/>
      </c>
    </row>
    <row r="95" customFormat="false" ht="15" hidden="false" customHeight="false" outlineLevel="0" collapsed="false">
      <c r="A95" s="16"/>
      <c r="B95" s="16"/>
      <c r="C95" s="16"/>
      <c r="D95" s="9"/>
      <c r="E95" s="9"/>
      <c r="F95" s="10"/>
      <c r="G95" s="10"/>
      <c r="H95" s="11" t="str">
        <f aca="false">IF(F95="","",F95-G95)</f>
        <v/>
      </c>
      <c r="I95" s="9"/>
      <c r="J95" s="24"/>
      <c r="K95" s="23" t="str">
        <f aca="false">IF(F95="","",IF(I95="",E95,I95))</f>
        <v/>
      </c>
    </row>
    <row r="96" customFormat="false" ht="15" hidden="false" customHeight="false" outlineLevel="0" collapsed="false">
      <c r="A96" s="16"/>
      <c r="B96" s="16"/>
      <c r="C96" s="16"/>
      <c r="D96" s="9"/>
      <c r="E96" s="9"/>
      <c r="F96" s="10"/>
      <c r="G96" s="10"/>
      <c r="H96" s="11" t="str">
        <f aca="false">IF(F96="","",F96-G96)</f>
        <v/>
      </c>
      <c r="I96" s="9"/>
      <c r="J96" s="24"/>
      <c r="K96" s="23" t="str">
        <f aca="false">IF(F96="","",IF(I96="",E96,I96))</f>
        <v/>
      </c>
    </row>
    <row r="97" customFormat="false" ht="15" hidden="false" customHeight="false" outlineLevel="0" collapsed="false">
      <c r="A97" s="16"/>
      <c r="B97" s="16"/>
      <c r="C97" s="16"/>
      <c r="D97" s="9"/>
      <c r="E97" s="9"/>
      <c r="F97" s="10"/>
      <c r="G97" s="10"/>
      <c r="H97" s="11" t="str">
        <f aca="false">IF(F97="","",F97-G97)</f>
        <v/>
      </c>
      <c r="I97" s="9"/>
      <c r="J97" s="24"/>
      <c r="K97" s="23" t="str">
        <f aca="false">IF(F97="","",IF(I97="",E97,I97))</f>
        <v/>
      </c>
    </row>
    <row r="98" customFormat="false" ht="15" hidden="false" customHeight="false" outlineLevel="0" collapsed="false">
      <c r="A98" s="16"/>
      <c r="B98" s="16"/>
      <c r="C98" s="16"/>
      <c r="D98" s="9"/>
      <c r="E98" s="9"/>
      <c r="F98" s="10"/>
      <c r="G98" s="10"/>
      <c r="H98" s="11" t="str">
        <f aca="false">IF(F98="","",F98-G98)</f>
        <v/>
      </c>
      <c r="I98" s="9"/>
      <c r="J98" s="24"/>
      <c r="K98" s="23" t="str">
        <f aca="false">IF(F98="","",IF(I98="",E98,I98))</f>
        <v/>
      </c>
    </row>
    <row r="99" customFormat="false" ht="15" hidden="false" customHeight="false" outlineLevel="0" collapsed="false">
      <c r="A99" s="16"/>
      <c r="B99" s="16"/>
      <c r="C99" s="16"/>
      <c r="D99" s="9"/>
      <c r="E99" s="9"/>
      <c r="F99" s="10"/>
      <c r="G99" s="10"/>
      <c r="H99" s="11" t="str">
        <f aca="false">IF(F99="","",F99-G99)</f>
        <v/>
      </c>
      <c r="I99" s="9"/>
      <c r="J99" s="24"/>
      <c r="K99" s="23" t="str">
        <f aca="false">IF(F99="","",IF(I99="",E99,I99))</f>
        <v/>
      </c>
    </row>
    <row r="100" customFormat="false" ht="15" hidden="false" customHeight="false" outlineLevel="0" collapsed="false">
      <c r="A100" s="16"/>
      <c r="B100" s="16"/>
      <c r="C100" s="16"/>
      <c r="D100" s="9"/>
      <c r="E100" s="9"/>
      <c r="F100" s="10"/>
      <c r="G100" s="10"/>
      <c r="H100" s="11" t="str">
        <f aca="false">IF(F100="","",F100-G100)</f>
        <v/>
      </c>
      <c r="I100" s="9"/>
      <c r="J100" s="24"/>
      <c r="K100" s="23" t="str">
        <f aca="false">IF(F100="","",IF(I100="",E100,I100))</f>
        <v/>
      </c>
    </row>
    <row r="101" customFormat="false" ht="15" hidden="false" customHeight="false" outlineLevel="0" collapsed="false">
      <c r="A101" s="16"/>
      <c r="B101" s="16"/>
      <c r="C101" s="16"/>
      <c r="D101" s="9"/>
      <c r="E101" s="9"/>
      <c r="F101" s="10"/>
      <c r="G101" s="10"/>
      <c r="H101" s="11" t="str">
        <f aca="false">IF(F101="","",F101-G101)</f>
        <v/>
      </c>
      <c r="I101" s="9"/>
      <c r="J101" s="24"/>
      <c r="K101" s="23" t="str">
        <f aca="false">IF(F101="","",IF(I101="",E101,I101))</f>
        <v/>
      </c>
    </row>
    <row r="102" customFormat="false" ht="15" hidden="false" customHeight="false" outlineLevel="0" collapsed="false">
      <c r="A102" s="16"/>
      <c r="B102" s="16"/>
      <c r="C102" s="16"/>
      <c r="D102" s="9"/>
      <c r="E102" s="9"/>
      <c r="F102" s="10"/>
      <c r="G102" s="10"/>
      <c r="H102" s="11" t="str">
        <f aca="false">IF(F102="","",F102-G102)</f>
        <v/>
      </c>
      <c r="I102" s="9"/>
      <c r="J102" s="24"/>
      <c r="K102" s="23" t="str">
        <f aca="false">IF(F102="","",IF(I102="",E102,I102))</f>
        <v/>
      </c>
    </row>
    <row r="103" customFormat="false" ht="15" hidden="false" customHeight="false" outlineLevel="0" collapsed="false">
      <c r="A103" s="16"/>
      <c r="B103" s="16"/>
      <c r="C103" s="16"/>
      <c r="D103" s="9"/>
      <c r="E103" s="9"/>
      <c r="F103" s="10"/>
      <c r="G103" s="10"/>
      <c r="H103" s="11" t="str">
        <f aca="false">IF(F103="","",F103-G103)</f>
        <v/>
      </c>
      <c r="I103" s="9"/>
      <c r="J103" s="24"/>
      <c r="K103" s="23" t="str">
        <f aca="false">IF(F103="","",IF(I103="",E103,I103))</f>
        <v/>
      </c>
    </row>
    <row r="104" customFormat="false" ht="15" hidden="false" customHeight="false" outlineLevel="0" collapsed="false">
      <c r="A104" s="16"/>
      <c r="B104" s="16"/>
      <c r="C104" s="16"/>
      <c r="D104" s="9"/>
      <c r="E104" s="9"/>
      <c r="F104" s="10"/>
      <c r="G104" s="10"/>
      <c r="H104" s="11" t="str">
        <f aca="false">IF(F104="","",F104-G104)</f>
        <v/>
      </c>
      <c r="I104" s="9"/>
      <c r="J104" s="24"/>
      <c r="K104" s="23" t="str">
        <f aca="false">IF(F104="","",IF(I104="",E104,I104))</f>
        <v/>
      </c>
    </row>
    <row r="105" customFormat="false" ht="15" hidden="false" customHeight="false" outlineLevel="0" collapsed="false">
      <c r="A105" s="16"/>
      <c r="B105" s="16"/>
      <c r="C105" s="16"/>
      <c r="D105" s="9"/>
      <c r="E105" s="9"/>
      <c r="F105" s="10"/>
      <c r="G105" s="10"/>
      <c r="H105" s="11" t="str">
        <f aca="false">IF(F105="","",F105-G105)</f>
        <v/>
      </c>
      <c r="I105" s="9"/>
      <c r="J105" s="24"/>
      <c r="K105" s="23" t="str">
        <f aca="false">IF(F105="","",IF(I105="",E105,I105))</f>
        <v/>
      </c>
    </row>
    <row r="106" customFormat="false" ht="15" hidden="false" customHeight="false" outlineLevel="0" collapsed="false">
      <c r="A106" s="16"/>
      <c r="B106" s="16"/>
      <c r="C106" s="16"/>
      <c r="D106" s="9"/>
      <c r="E106" s="9"/>
      <c r="F106" s="10"/>
      <c r="G106" s="10"/>
      <c r="H106" s="11" t="str">
        <f aca="false">IF(F106="","",F106-G106)</f>
        <v/>
      </c>
      <c r="I106" s="9"/>
      <c r="J106" s="24"/>
      <c r="K106" s="23" t="str">
        <f aca="false">IF(F106="","",IF(I106="",E106,I106))</f>
        <v/>
      </c>
    </row>
    <row r="107" customFormat="false" ht="15" hidden="false" customHeight="false" outlineLevel="0" collapsed="false">
      <c r="A107" s="16"/>
      <c r="B107" s="16"/>
      <c r="C107" s="16"/>
      <c r="D107" s="9"/>
      <c r="E107" s="9"/>
      <c r="F107" s="10"/>
      <c r="G107" s="10"/>
      <c r="H107" s="11" t="str">
        <f aca="false">IF(F107="","",F107-G107)</f>
        <v/>
      </c>
      <c r="I107" s="9"/>
      <c r="J107" s="24"/>
      <c r="K107" s="23" t="str">
        <f aca="false">IF(F107="","",IF(I107="",E107,I107))</f>
        <v/>
      </c>
    </row>
    <row r="108" customFormat="false" ht="15" hidden="false" customHeight="false" outlineLevel="0" collapsed="false">
      <c r="A108" s="16"/>
      <c r="B108" s="16"/>
      <c r="C108" s="16"/>
      <c r="D108" s="9"/>
      <c r="E108" s="9"/>
      <c r="F108" s="10"/>
      <c r="G108" s="10"/>
      <c r="H108" s="11" t="str">
        <f aca="false">IF(F108="","",F108-G108)</f>
        <v/>
      </c>
      <c r="I108" s="9"/>
      <c r="J108" s="24"/>
      <c r="K108" s="23" t="str">
        <f aca="false">IF(F108="","",IF(I108="",E108,I108))</f>
        <v/>
      </c>
    </row>
    <row r="109" customFormat="false" ht="15" hidden="false" customHeight="false" outlineLevel="0" collapsed="false">
      <c r="A109" s="16"/>
      <c r="B109" s="16"/>
      <c r="C109" s="16"/>
      <c r="D109" s="9"/>
      <c r="E109" s="9"/>
      <c r="F109" s="10"/>
      <c r="G109" s="10"/>
      <c r="H109" s="11" t="str">
        <f aca="false">IF(F109="","",F109-G109)</f>
        <v/>
      </c>
      <c r="I109" s="9"/>
      <c r="J109" s="24"/>
      <c r="K109" s="23" t="str">
        <f aca="false">IF(F109="","",IF(I109="",E109,I109))</f>
        <v/>
      </c>
    </row>
    <row r="110" customFormat="false" ht="15" hidden="false" customHeight="false" outlineLevel="0" collapsed="false">
      <c r="A110" s="16"/>
      <c r="B110" s="16"/>
      <c r="C110" s="16"/>
      <c r="D110" s="9"/>
      <c r="E110" s="9"/>
      <c r="F110" s="10"/>
      <c r="G110" s="10"/>
      <c r="H110" s="11" t="str">
        <f aca="false">IF(F110="","",F110-G110)</f>
        <v/>
      </c>
      <c r="I110" s="9"/>
      <c r="J110" s="24"/>
      <c r="K110" s="23" t="str">
        <f aca="false">IF(F110="","",IF(I110="",E110,I110))</f>
        <v/>
      </c>
    </row>
    <row r="111" customFormat="false" ht="15" hidden="false" customHeight="false" outlineLevel="0" collapsed="false">
      <c r="A111" s="16"/>
      <c r="B111" s="16"/>
      <c r="C111" s="16"/>
      <c r="D111" s="9"/>
      <c r="E111" s="9"/>
      <c r="F111" s="10"/>
      <c r="G111" s="10"/>
      <c r="H111" s="11" t="str">
        <f aca="false">IF(F111="","",F111-G111)</f>
        <v/>
      </c>
      <c r="I111" s="9"/>
      <c r="J111" s="24"/>
      <c r="K111" s="23" t="str">
        <f aca="false">IF(F111="","",IF(I111="",E111,I111))</f>
        <v/>
      </c>
    </row>
    <row r="112" customFormat="false" ht="15" hidden="false" customHeight="false" outlineLevel="0" collapsed="false">
      <c r="A112" s="16"/>
      <c r="B112" s="16"/>
      <c r="C112" s="16"/>
      <c r="D112" s="9"/>
      <c r="E112" s="9"/>
      <c r="F112" s="10"/>
      <c r="G112" s="10"/>
      <c r="H112" s="11" t="str">
        <f aca="false">IF(F112="","",F112-G112)</f>
        <v/>
      </c>
      <c r="I112" s="9"/>
      <c r="J112" s="24"/>
      <c r="K112" s="23" t="str">
        <f aca="false">IF(F112="","",IF(I112="",E112,I112))</f>
        <v/>
      </c>
    </row>
    <row r="113" customFormat="false" ht="15" hidden="false" customHeight="false" outlineLevel="0" collapsed="false">
      <c r="A113" s="16"/>
      <c r="B113" s="16"/>
      <c r="C113" s="16"/>
      <c r="D113" s="9"/>
      <c r="E113" s="9"/>
      <c r="F113" s="10"/>
      <c r="G113" s="10"/>
      <c r="H113" s="11" t="str">
        <f aca="false">IF(F113="","",F113-G113)</f>
        <v/>
      </c>
      <c r="I113" s="9"/>
      <c r="J113" s="24"/>
      <c r="K113" s="23" t="str">
        <f aca="false">IF(F113="","",IF(I113="",E113,I113))</f>
        <v/>
      </c>
    </row>
    <row r="114" customFormat="false" ht="15" hidden="false" customHeight="false" outlineLevel="0" collapsed="false">
      <c r="A114" s="16"/>
      <c r="B114" s="16"/>
      <c r="C114" s="16"/>
      <c r="D114" s="9"/>
      <c r="E114" s="9"/>
      <c r="F114" s="10"/>
      <c r="G114" s="10"/>
      <c r="H114" s="11" t="str">
        <f aca="false">IF(F114="","",F114-G114)</f>
        <v/>
      </c>
      <c r="I114" s="9"/>
      <c r="J114" s="24"/>
      <c r="K114" s="23" t="str">
        <f aca="false">IF(F114="","",IF(I114="",E114,I114))</f>
        <v/>
      </c>
    </row>
    <row r="115" customFormat="false" ht="15" hidden="false" customHeight="false" outlineLevel="0" collapsed="false">
      <c r="A115" s="16"/>
      <c r="B115" s="16"/>
      <c r="C115" s="16"/>
      <c r="D115" s="9"/>
      <c r="E115" s="9"/>
      <c r="F115" s="10"/>
      <c r="G115" s="10"/>
      <c r="H115" s="11" t="str">
        <f aca="false">IF(F115="","",F115-G115)</f>
        <v/>
      </c>
      <c r="I115" s="9"/>
      <c r="J115" s="24"/>
      <c r="K115" s="23" t="str">
        <f aca="false">IF(F115="","",IF(I115="",E115,I115))</f>
        <v/>
      </c>
    </row>
    <row r="116" customFormat="false" ht="15" hidden="false" customHeight="false" outlineLevel="0" collapsed="false">
      <c r="A116" s="16"/>
      <c r="B116" s="16"/>
      <c r="C116" s="16"/>
      <c r="D116" s="9"/>
      <c r="E116" s="9"/>
      <c r="F116" s="10"/>
      <c r="G116" s="10"/>
      <c r="H116" s="11" t="str">
        <f aca="false">IF(F116="","",F116-G116)</f>
        <v/>
      </c>
      <c r="I116" s="9"/>
      <c r="J116" s="24"/>
      <c r="K116" s="23" t="str">
        <f aca="false">IF(F116="","",IF(I116="",E116,I116))</f>
        <v/>
      </c>
    </row>
    <row r="117" customFormat="false" ht="15" hidden="false" customHeight="false" outlineLevel="0" collapsed="false">
      <c r="A117" s="16"/>
      <c r="B117" s="16"/>
      <c r="C117" s="16"/>
      <c r="D117" s="9"/>
      <c r="E117" s="9"/>
      <c r="F117" s="10"/>
      <c r="G117" s="10"/>
      <c r="H117" s="11" t="str">
        <f aca="false">IF(F117="","",F117-G117)</f>
        <v/>
      </c>
      <c r="I117" s="9"/>
      <c r="J117" s="24"/>
      <c r="K117" s="23" t="str">
        <f aca="false">IF(F117="","",IF(I117="",E117,I117))</f>
        <v/>
      </c>
    </row>
    <row r="118" customFormat="false" ht="15" hidden="false" customHeight="false" outlineLevel="0" collapsed="false">
      <c r="A118" s="16"/>
      <c r="B118" s="16"/>
      <c r="C118" s="16"/>
      <c r="D118" s="9"/>
      <c r="E118" s="9"/>
      <c r="F118" s="10"/>
      <c r="G118" s="10"/>
      <c r="H118" s="11" t="str">
        <f aca="false">IF(F118="","",F118-G118)</f>
        <v/>
      </c>
      <c r="I118" s="9"/>
      <c r="J118" s="24"/>
      <c r="K118" s="23" t="str">
        <f aca="false">IF(F118="","",IF(I118="",E118,I118))</f>
        <v/>
      </c>
    </row>
    <row r="119" customFormat="false" ht="15" hidden="false" customHeight="false" outlineLevel="0" collapsed="false">
      <c r="A119" s="16"/>
      <c r="B119" s="16"/>
      <c r="C119" s="16"/>
      <c r="D119" s="9"/>
      <c r="E119" s="9"/>
      <c r="F119" s="10"/>
      <c r="G119" s="10"/>
      <c r="H119" s="11" t="str">
        <f aca="false">IF(F119="","",F119-G119)</f>
        <v/>
      </c>
      <c r="I119" s="9"/>
      <c r="J119" s="24"/>
      <c r="K119" s="23" t="str">
        <f aca="false">IF(F119="","",IF(I119="",E119,I119))</f>
        <v/>
      </c>
    </row>
    <row r="120" customFormat="false" ht="15" hidden="false" customHeight="false" outlineLevel="0" collapsed="false">
      <c r="A120" s="16"/>
      <c r="B120" s="16"/>
      <c r="C120" s="16"/>
      <c r="D120" s="9"/>
      <c r="E120" s="9"/>
      <c r="F120" s="10"/>
      <c r="G120" s="10"/>
      <c r="H120" s="11" t="str">
        <f aca="false">IF(F120="","",F120-G120)</f>
        <v/>
      </c>
      <c r="I120" s="9"/>
      <c r="J120" s="24"/>
      <c r="K120" s="23" t="str">
        <f aca="false">IF(F120="","",IF(I120="",E120,I120))</f>
        <v/>
      </c>
    </row>
    <row r="121" customFormat="false" ht="15" hidden="false" customHeight="false" outlineLevel="0" collapsed="false">
      <c r="A121" s="16"/>
      <c r="B121" s="16"/>
      <c r="C121" s="16"/>
      <c r="D121" s="9"/>
      <c r="E121" s="9"/>
      <c r="F121" s="10"/>
      <c r="G121" s="10"/>
      <c r="H121" s="11" t="str">
        <f aca="false">IF(F121="","",F121-G121)</f>
        <v/>
      </c>
      <c r="I121" s="9"/>
      <c r="J121" s="24"/>
      <c r="K121" s="23" t="str">
        <f aca="false">IF(F121="","",IF(I121="",E121,I121))</f>
        <v/>
      </c>
    </row>
    <row r="122" customFormat="false" ht="15" hidden="false" customHeight="false" outlineLevel="0" collapsed="false">
      <c r="A122" s="16"/>
      <c r="B122" s="16"/>
      <c r="C122" s="16"/>
      <c r="D122" s="9"/>
      <c r="E122" s="9"/>
      <c r="F122" s="10"/>
      <c r="G122" s="10"/>
      <c r="H122" s="11" t="str">
        <f aca="false">IF(F122="","",F122-G122)</f>
        <v/>
      </c>
      <c r="I122" s="9"/>
      <c r="J122" s="24"/>
      <c r="K122" s="23" t="str">
        <f aca="false">IF(F122="","",IF(I122="",E122,I122))</f>
        <v/>
      </c>
    </row>
    <row r="123" customFormat="false" ht="15" hidden="false" customHeight="false" outlineLevel="0" collapsed="false">
      <c r="A123" s="16"/>
      <c r="B123" s="16"/>
      <c r="C123" s="16"/>
      <c r="D123" s="9"/>
      <c r="E123" s="9"/>
      <c r="F123" s="10"/>
      <c r="G123" s="10"/>
      <c r="H123" s="11" t="str">
        <f aca="false">IF(F123="","",F123-G123)</f>
        <v/>
      </c>
      <c r="I123" s="9"/>
      <c r="J123" s="24"/>
      <c r="K123" s="23" t="str">
        <f aca="false">IF(F123="","",IF(I123="",E123,I123))</f>
        <v/>
      </c>
    </row>
    <row r="124" customFormat="false" ht="15" hidden="false" customHeight="false" outlineLevel="0" collapsed="false">
      <c r="A124" s="16"/>
      <c r="B124" s="16"/>
      <c r="C124" s="16"/>
      <c r="D124" s="9"/>
      <c r="E124" s="9"/>
      <c r="F124" s="10"/>
      <c r="G124" s="10"/>
      <c r="H124" s="11" t="str">
        <f aca="false">IF(F124="","",F124-G124)</f>
        <v/>
      </c>
      <c r="I124" s="9"/>
      <c r="J124" s="24"/>
      <c r="K124" s="23" t="str">
        <f aca="false">IF(F124="","",IF(I124="",E124,I124))</f>
        <v/>
      </c>
    </row>
    <row r="125" customFormat="false" ht="15" hidden="false" customHeight="false" outlineLevel="0" collapsed="false">
      <c r="A125" s="16"/>
      <c r="B125" s="16"/>
      <c r="C125" s="16"/>
      <c r="D125" s="9"/>
      <c r="E125" s="9"/>
      <c r="F125" s="10"/>
      <c r="G125" s="10"/>
      <c r="H125" s="11" t="str">
        <f aca="false">IF(F125="","",F125-G125)</f>
        <v/>
      </c>
      <c r="I125" s="9"/>
      <c r="J125" s="24"/>
      <c r="K125" s="23" t="str">
        <f aca="false">IF(F125="","",IF(I125="",E125,I125))</f>
        <v/>
      </c>
    </row>
    <row r="126" customFormat="false" ht="15" hidden="false" customHeight="false" outlineLevel="0" collapsed="false">
      <c r="A126" s="16"/>
      <c r="B126" s="16"/>
      <c r="C126" s="16"/>
      <c r="D126" s="9"/>
      <c r="E126" s="9"/>
      <c r="F126" s="10"/>
      <c r="G126" s="10"/>
      <c r="H126" s="11" t="str">
        <f aca="false">IF(F126="","",F126-G126)</f>
        <v/>
      </c>
      <c r="I126" s="9"/>
      <c r="J126" s="24"/>
      <c r="K126" s="23" t="str">
        <f aca="false">IF(F126="","",IF(I126="",E126,I126))</f>
        <v/>
      </c>
    </row>
    <row r="127" customFormat="false" ht="15" hidden="false" customHeight="false" outlineLevel="0" collapsed="false">
      <c r="A127" s="16"/>
      <c r="B127" s="16"/>
      <c r="C127" s="16"/>
      <c r="D127" s="9"/>
      <c r="E127" s="9"/>
      <c r="F127" s="10"/>
      <c r="G127" s="10"/>
      <c r="H127" s="11" t="str">
        <f aca="false">IF(F127="","",F127-G127)</f>
        <v/>
      </c>
      <c r="I127" s="9"/>
      <c r="J127" s="24"/>
      <c r="K127" s="23" t="str">
        <f aca="false">IF(F127="","",IF(I127="",E127,I127))</f>
        <v/>
      </c>
    </row>
    <row r="128" customFormat="false" ht="15" hidden="false" customHeight="false" outlineLevel="0" collapsed="false">
      <c r="A128" s="16"/>
      <c r="B128" s="16"/>
      <c r="C128" s="16"/>
      <c r="D128" s="9"/>
      <c r="E128" s="9"/>
      <c r="F128" s="10"/>
      <c r="G128" s="10"/>
      <c r="H128" s="11" t="str">
        <f aca="false">IF(F128="","",F128-G128)</f>
        <v/>
      </c>
      <c r="I128" s="9"/>
      <c r="J128" s="24"/>
      <c r="K128" s="23" t="str">
        <f aca="false">IF(F128="","",IF(I128="",E128,I128))</f>
        <v/>
      </c>
    </row>
    <row r="129" customFormat="false" ht="15" hidden="false" customHeight="false" outlineLevel="0" collapsed="false">
      <c r="A129" s="16"/>
      <c r="B129" s="16"/>
      <c r="C129" s="16"/>
      <c r="D129" s="9"/>
      <c r="E129" s="9"/>
      <c r="F129" s="10"/>
      <c r="G129" s="10"/>
      <c r="H129" s="11" t="str">
        <f aca="false">IF(F129="","",F129-G129)</f>
        <v/>
      </c>
      <c r="I129" s="9"/>
      <c r="J129" s="24"/>
      <c r="K129" s="23" t="str">
        <f aca="false">IF(F129="","",IF(I129="",E129,I129))</f>
        <v/>
      </c>
    </row>
    <row r="130" customFormat="false" ht="15" hidden="false" customHeight="false" outlineLevel="0" collapsed="false">
      <c r="A130" s="16"/>
      <c r="B130" s="16"/>
      <c r="C130" s="16"/>
      <c r="D130" s="9"/>
      <c r="E130" s="9"/>
      <c r="F130" s="10"/>
      <c r="G130" s="10"/>
      <c r="H130" s="11" t="str">
        <f aca="false">IF(F130="","",F130-G130)</f>
        <v/>
      </c>
      <c r="I130" s="9"/>
      <c r="J130" s="24"/>
      <c r="K130" s="23" t="str">
        <f aca="false">IF(F130="","",IF(I130="",E130,I130))</f>
        <v/>
      </c>
    </row>
    <row r="131" customFormat="false" ht="15" hidden="false" customHeight="false" outlineLevel="0" collapsed="false">
      <c r="A131" s="16"/>
      <c r="B131" s="16"/>
      <c r="C131" s="16"/>
      <c r="D131" s="9"/>
      <c r="E131" s="9"/>
      <c r="F131" s="10"/>
      <c r="G131" s="10"/>
      <c r="H131" s="11" t="str">
        <f aca="false">IF(F131="","",F131-G131)</f>
        <v/>
      </c>
      <c r="I131" s="9"/>
      <c r="J131" s="24"/>
      <c r="K131" s="23" t="str">
        <f aca="false">IF(F131="","",IF(I131="",E131,I131))</f>
        <v/>
      </c>
    </row>
    <row r="132" customFormat="false" ht="15" hidden="false" customHeight="false" outlineLevel="0" collapsed="false">
      <c r="A132" s="16"/>
      <c r="B132" s="16"/>
      <c r="C132" s="16"/>
      <c r="D132" s="9"/>
      <c r="E132" s="9"/>
      <c r="F132" s="10"/>
      <c r="G132" s="10"/>
      <c r="H132" s="11" t="str">
        <f aca="false">IF(F132="","",F132-G132)</f>
        <v/>
      </c>
      <c r="I132" s="9"/>
      <c r="J132" s="24"/>
      <c r="K132" s="23" t="str">
        <f aca="false">IF(F132="","",IF(I132="",E132,I132))</f>
        <v/>
      </c>
    </row>
    <row r="133" customFormat="false" ht="15" hidden="false" customHeight="false" outlineLevel="0" collapsed="false">
      <c r="A133" s="16"/>
      <c r="B133" s="16"/>
      <c r="C133" s="16"/>
      <c r="D133" s="9"/>
      <c r="E133" s="9"/>
      <c r="F133" s="10"/>
      <c r="G133" s="10"/>
      <c r="H133" s="11" t="str">
        <f aca="false">IF(F133="","",F133-G133)</f>
        <v/>
      </c>
      <c r="I133" s="9"/>
      <c r="J133" s="24"/>
      <c r="K133" s="23" t="str">
        <f aca="false">IF(F133="","",IF(I133="",E133,I133))</f>
        <v/>
      </c>
    </row>
    <row r="134" customFormat="false" ht="15" hidden="false" customHeight="false" outlineLevel="0" collapsed="false">
      <c r="A134" s="16"/>
      <c r="B134" s="16"/>
      <c r="C134" s="16"/>
      <c r="D134" s="9"/>
      <c r="E134" s="9"/>
      <c r="F134" s="10"/>
      <c r="G134" s="10"/>
      <c r="H134" s="11" t="str">
        <f aca="false">IF(F134="","",F134-G134)</f>
        <v/>
      </c>
      <c r="I134" s="9"/>
      <c r="J134" s="24"/>
      <c r="K134" s="23" t="str">
        <f aca="false">IF(F134="","",IF(I134="",E134,I134))</f>
        <v/>
      </c>
    </row>
    <row r="135" customFormat="false" ht="15" hidden="false" customHeight="false" outlineLevel="0" collapsed="false">
      <c r="A135" s="16"/>
      <c r="B135" s="16"/>
      <c r="C135" s="16"/>
      <c r="D135" s="9"/>
      <c r="E135" s="9"/>
      <c r="F135" s="10"/>
      <c r="G135" s="10"/>
      <c r="H135" s="11" t="str">
        <f aca="false">IF(F135="","",F135-G135)</f>
        <v/>
      </c>
      <c r="I135" s="9"/>
      <c r="J135" s="24"/>
      <c r="K135" s="23" t="str">
        <f aca="false">IF(F135="","",IF(I135="",E135,I135))</f>
        <v/>
      </c>
    </row>
    <row r="136" customFormat="false" ht="15" hidden="false" customHeight="false" outlineLevel="0" collapsed="false">
      <c r="A136" s="16"/>
      <c r="B136" s="16"/>
      <c r="C136" s="16"/>
      <c r="D136" s="9"/>
      <c r="E136" s="9"/>
      <c r="F136" s="10"/>
      <c r="G136" s="10"/>
      <c r="H136" s="11" t="str">
        <f aca="false">IF(F136="","",F136-G136)</f>
        <v/>
      </c>
      <c r="I136" s="9"/>
      <c r="J136" s="24"/>
      <c r="K136" s="23" t="str">
        <f aca="false">IF(F136="","",IF(I136="",E136,I136))</f>
        <v/>
      </c>
    </row>
    <row r="137" customFormat="false" ht="15" hidden="false" customHeight="false" outlineLevel="0" collapsed="false">
      <c r="A137" s="16"/>
      <c r="B137" s="16"/>
      <c r="C137" s="16"/>
      <c r="D137" s="9"/>
      <c r="E137" s="9"/>
      <c r="F137" s="10"/>
      <c r="G137" s="10"/>
      <c r="H137" s="11" t="str">
        <f aca="false">IF(F137="","",F137-G137)</f>
        <v/>
      </c>
      <c r="I137" s="9"/>
      <c r="J137" s="24"/>
      <c r="K137" s="23" t="str">
        <f aca="false">IF(F137="","",IF(I137="",E137,I137))</f>
        <v/>
      </c>
    </row>
    <row r="138" customFormat="false" ht="15" hidden="false" customHeight="false" outlineLevel="0" collapsed="false">
      <c r="A138" s="16"/>
      <c r="B138" s="16"/>
      <c r="C138" s="16"/>
      <c r="D138" s="9"/>
      <c r="E138" s="9"/>
      <c r="F138" s="10"/>
      <c r="G138" s="10"/>
      <c r="H138" s="11" t="str">
        <f aca="false">IF(F138="","",F138-G138)</f>
        <v/>
      </c>
      <c r="I138" s="9"/>
      <c r="J138" s="24"/>
      <c r="K138" s="23" t="str">
        <f aca="false">IF(F138="","",IF(I138="",E138,I138))</f>
        <v/>
      </c>
    </row>
    <row r="139" customFormat="false" ht="15" hidden="false" customHeight="false" outlineLevel="0" collapsed="false">
      <c r="A139" s="16"/>
      <c r="B139" s="16"/>
      <c r="C139" s="16"/>
      <c r="D139" s="9"/>
      <c r="E139" s="9"/>
      <c r="F139" s="10"/>
      <c r="G139" s="10"/>
      <c r="H139" s="11" t="str">
        <f aca="false">IF(F139="","",F139-G139)</f>
        <v/>
      </c>
      <c r="I139" s="9"/>
      <c r="J139" s="24"/>
      <c r="K139" s="23" t="str">
        <f aca="false">IF(F139="","",IF(I139="",E139,I139))</f>
        <v/>
      </c>
    </row>
    <row r="140" customFormat="false" ht="15" hidden="false" customHeight="false" outlineLevel="0" collapsed="false">
      <c r="A140" s="16"/>
      <c r="B140" s="16"/>
      <c r="C140" s="16"/>
      <c r="D140" s="9"/>
      <c r="E140" s="9"/>
      <c r="F140" s="10"/>
      <c r="G140" s="10"/>
      <c r="H140" s="11" t="str">
        <f aca="false">IF(F140="","",F140-G140)</f>
        <v/>
      </c>
      <c r="I140" s="9"/>
      <c r="J140" s="24"/>
      <c r="K140" s="23" t="str">
        <f aca="false">IF(F140="","",IF(I140="",E140,I140))</f>
        <v/>
      </c>
    </row>
    <row r="141" customFormat="false" ht="15" hidden="false" customHeight="false" outlineLevel="0" collapsed="false">
      <c r="A141" s="16"/>
      <c r="B141" s="16"/>
      <c r="C141" s="16"/>
      <c r="D141" s="9"/>
      <c r="E141" s="9"/>
      <c r="F141" s="10"/>
      <c r="G141" s="10"/>
      <c r="H141" s="11" t="str">
        <f aca="false">IF(F141="","",F141-G141)</f>
        <v/>
      </c>
      <c r="I141" s="9"/>
      <c r="J141" s="24"/>
      <c r="K141" s="23" t="str">
        <f aca="false">IF(F141="","",IF(I141="",E141,I141))</f>
        <v/>
      </c>
    </row>
    <row r="142" customFormat="false" ht="15" hidden="false" customHeight="false" outlineLevel="0" collapsed="false">
      <c r="A142" s="16"/>
      <c r="B142" s="16"/>
      <c r="C142" s="16"/>
      <c r="D142" s="9"/>
      <c r="E142" s="9"/>
      <c r="F142" s="10"/>
      <c r="G142" s="10"/>
      <c r="H142" s="11" t="str">
        <f aca="false">IF(F142="","",F142-G142)</f>
        <v/>
      </c>
      <c r="I142" s="9"/>
      <c r="J142" s="24"/>
      <c r="K142" s="23" t="str">
        <f aca="false">IF(F142="","",IF(I142="",E142,I142))</f>
        <v/>
      </c>
    </row>
    <row r="143" customFormat="false" ht="15" hidden="false" customHeight="false" outlineLevel="0" collapsed="false">
      <c r="A143" s="16"/>
      <c r="B143" s="16"/>
      <c r="C143" s="16"/>
      <c r="D143" s="9"/>
      <c r="E143" s="9"/>
      <c r="F143" s="10"/>
      <c r="G143" s="10"/>
      <c r="H143" s="11" t="str">
        <f aca="false">IF(F143="","",F143-G143)</f>
        <v/>
      </c>
      <c r="I143" s="9"/>
      <c r="J143" s="24"/>
      <c r="K143" s="23" t="str">
        <f aca="false">IF(F143="","",IF(I143="",E143,I143))</f>
        <v/>
      </c>
    </row>
    <row r="144" customFormat="false" ht="15" hidden="false" customHeight="false" outlineLevel="0" collapsed="false">
      <c r="A144" s="16"/>
      <c r="B144" s="16"/>
      <c r="C144" s="16"/>
      <c r="D144" s="9"/>
      <c r="E144" s="9"/>
      <c r="F144" s="10"/>
      <c r="G144" s="10"/>
      <c r="H144" s="11" t="str">
        <f aca="false">IF(F144="","",F144-G144)</f>
        <v/>
      </c>
      <c r="I144" s="9"/>
      <c r="J144" s="24"/>
      <c r="K144" s="23" t="str">
        <f aca="false">IF(F144="","",IF(I144="",E144,I144))</f>
        <v/>
      </c>
    </row>
    <row r="145" customFormat="false" ht="15" hidden="false" customHeight="false" outlineLevel="0" collapsed="false">
      <c r="A145" s="16"/>
      <c r="B145" s="16"/>
      <c r="C145" s="16"/>
      <c r="D145" s="9"/>
      <c r="E145" s="9"/>
      <c r="F145" s="10"/>
      <c r="G145" s="10"/>
      <c r="H145" s="11" t="str">
        <f aca="false">IF(F145="","",F145-G145)</f>
        <v/>
      </c>
      <c r="I145" s="9"/>
      <c r="J145" s="24"/>
      <c r="K145" s="23" t="str">
        <f aca="false">IF(F145="","",IF(I145="",E145,I145))</f>
        <v/>
      </c>
    </row>
    <row r="146" customFormat="false" ht="15" hidden="false" customHeight="false" outlineLevel="0" collapsed="false">
      <c r="A146" s="16"/>
      <c r="B146" s="16"/>
      <c r="C146" s="16"/>
      <c r="D146" s="9"/>
      <c r="E146" s="9"/>
      <c r="F146" s="10"/>
      <c r="G146" s="10"/>
      <c r="H146" s="11" t="str">
        <f aca="false">IF(F146="","",F146-G146)</f>
        <v/>
      </c>
      <c r="I146" s="9"/>
      <c r="J146" s="24"/>
      <c r="K146" s="23" t="str">
        <f aca="false">IF(F146="","",IF(I146="",E146,I146))</f>
        <v/>
      </c>
    </row>
    <row r="147" customFormat="false" ht="15" hidden="false" customHeight="false" outlineLevel="0" collapsed="false">
      <c r="A147" s="16"/>
      <c r="B147" s="16"/>
      <c r="C147" s="16"/>
      <c r="D147" s="9"/>
      <c r="E147" s="9"/>
      <c r="F147" s="10"/>
      <c r="G147" s="10"/>
      <c r="H147" s="11" t="str">
        <f aca="false">IF(F147="","",F147-G147)</f>
        <v/>
      </c>
      <c r="I147" s="9"/>
      <c r="J147" s="24"/>
      <c r="K147" s="23" t="str">
        <f aca="false">IF(F147="","",IF(I147="",E147,I147))</f>
        <v/>
      </c>
    </row>
    <row r="148" customFormat="false" ht="15" hidden="false" customHeight="false" outlineLevel="0" collapsed="false">
      <c r="A148" s="16"/>
      <c r="B148" s="16"/>
      <c r="C148" s="16"/>
      <c r="D148" s="9"/>
      <c r="E148" s="9"/>
      <c r="F148" s="10"/>
      <c r="G148" s="10"/>
      <c r="H148" s="11" t="str">
        <f aca="false">IF(F148="","",F148-G148)</f>
        <v/>
      </c>
      <c r="I148" s="9"/>
      <c r="J148" s="24"/>
      <c r="K148" s="23" t="str">
        <f aca="false">IF(F148="","",IF(I148="",E148,I148))</f>
        <v/>
      </c>
    </row>
    <row r="149" customFormat="false" ht="15" hidden="false" customHeight="false" outlineLevel="0" collapsed="false">
      <c r="A149" s="16"/>
      <c r="B149" s="16"/>
      <c r="C149" s="16"/>
      <c r="D149" s="9"/>
      <c r="E149" s="9"/>
      <c r="F149" s="10"/>
      <c r="G149" s="10"/>
      <c r="H149" s="11" t="str">
        <f aca="false">IF(F149="","",F149-G149)</f>
        <v/>
      </c>
      <c r="I149" s="9"/>
      <c r="J149" s="24"/>
      <c r="K149" s="23" t="str">
        <f aca="false">IF(F149="","",IF(I149="",E149,I149))</f>
        <v/>
      </c>
    </row>
    <row r="150" customFormat="false" ht="15" hidden="false" customHeight="false" outlineLevel="0" collapsed="false">
      <c r="A150" s="16"/>
      <c r="B150" s="16"/>
      <c r="C150" s="16"/>
      <c r="D150" s="9"/>
      <c r="E150" s="9"/>
      <c r="F150" s="10"/>
      <c r="G150" s="10"/>
      <c r="H150" s="11" t="str">
        <f aca="false">IF(F150="","",F150-G150)</f>
        <v/>
      </c>
      <c r="I150" s="9"/>
      <c r="J150" s="24"/>
      <c r="K150" s="23" t="str">
        <f aca="false">IF(F150="","",IF(I150="",E150,I150))</f>
        <v/>
      </c>
    </row>
    <row r="151" customFormat="false" ht="15" hidden="false" customHeight="false" outlineLevel="0" collapsed="false">
      <c r="A151" s="16"/>
      <c r="B151" s="16"/>
      <c r="C151" s="16"/>
      <c r="D151" s="9"/>
      <c r="E151" s="9"/>
      <c r="F151" s="10"/>
      <c r="G151" s="10"/>
      <c r="H151" s="11" t="str">
        <f aca="false">IF(F151="","",F151-G151)</f>
        <v/>
      </c>
      <c r="I151" s="9"/>
      <c r="J151" s="24"/>
      <c r="K151" s="23" t="str">
        <f aca="false">IF(F151="","",IF(I151="",E151,I151))</f>
        <v/>
      </c>
    </row>
    <row r="152" customFormat="false" ht="15" hidden="false" customHeight="false" outlineLevel="0" collapsed="false">
      <c r="A152" s="16"/>
      <c r="B152" s="16"/>
      <c r="C152" s="16"/>
      <c r="D152" s="9"/>
      <c r="E152" s="9"/>
      <c r="F152" s="10"/>
      <c r="G152" s="10"/>
      <c r="H152" s="11" t="str">
        <f aca="false">IF(F152="","",F152-G152)</f>
        <v/>
      </c>
      <c r="I152" s="9"/>
      <c r="J152" s="24"/>
      <c r="K152" s="23" t="str">
        <f aca="false">IF(F152="","",IF(I152="",E152,I152))</f>
        <v/>
      </c>
    </row>
    <row r="153" customFormat="false" ht="15" hidden="false" customHeight="false" outlineLevel="0" collapsed="false">
      <c r="A153" s="16"/>
      <c r="B153" s="16"/>
      <c r="C153" s="16"/>
      <c r="D153" s="9"/>
      <c r="E153" s="9"/>
      <c r="F153" s="10"/>
      <c r="G153" s="10"/>
      <c r="H153" s="11" t="str">
        <f aca="false">IF(F153="","",F153-G153)</f>
        <v/>
      </c>
      <c r="I153" s="9"/>
      <c r="J153" s="24"/>
      <c r="K153" s="23" t="str">
        <f aca="false">IF(F153="","",IF(I153="",E153,I153))</f>
        <v/>
      </c>
    </row>
    <row r="154" customFormat="false" ht="15" hidden="false" customHeight="false" outlineLevel="0" collapsed="false">
      <c r="A154" s="16"/>
      <c r="B154" s="16"/>
      <c r="C154" s="16"/>
      <c r="D154" s="9"/>
      <c r="E154" s="9"/>
      <c r="F154" s="10"/>
      <c r="G154" s="10"/>
      <c r="H154" s="11" t="str">
        <f aca="false">IF(F154="","",F154-G154)</f>
        <v/>
      </c>
      <c r="I154" s="9"/>
      <c r="J154" s="24"/>
      <c r="K154" s="23" t="str">
        <f aca="false">IF(F154="","",IF(I154="",E154,I154))</f>
        <v/>
      </c>
    </row>
    <row r="155" customFormat="false" ht="15" hidden="false" customHeight="false" outlineLevel="0" collapsed="false">
      <c r="A155" s="16"/>
      <c r="B155" s="16"/>
      <c r="C155" s="16"/>
      <c r="D155" s="9"/>
      <c r="E155" s="9"/>
      <c r="F155" s="10"/>
      <c r="G155" s="10"/>
      <c r="H155" s="11" t="str">
        <f aca="false">IF(F155="","",F155-G155)</f>
        <v/>
      </c>
      <c r="I155" s="9"/>
      <c r="J155" s="24"/>
      <c r="K155" s="23" t="str">
        <f aca="false">IF(F155="","",IF(I155="",E155,I155))</f>
        <v/>
      </c>
    </row>
    <row r="156" customFormat="false" ht="15" hidden="false" customHeight="false" outlineLevel="0" collapsed="false">
      <c r="A156" s="16"/>
      <c r="B156" s="16"/>
      <c r="C156" s="16"/>
      <c r="D156" s="9"/>
      <c r="E156" s="9"/>
      <c r="F156" s="10"/>
      <c r="G156" s="10"/>
      <c r="H156" s="11" t="str">
        <f aca="false">IF(F156="","",F156-G156)</f>
        <v/>
      </c>
      <c r="I156" s="9"/>
      <c r="J156" s="24"/>
      <c r="K156" s="23" t="str">
        <f aca="false">IF(F156="","",IF(I156="",E156,I156))</f>
        <v/>
      </c>
    </row>
    <row r="157" customFormat="false" ht="15" hidden="false" customHeight="false" outlineLevel="0" collapsed="false">
      <c r="A157" s="16"/>
      <c r="B157" s="16"/>
      <c r="C157" s="16"/>
      <c r="D157" s="9"/>
      <c r="E157" s="9"/>
      <c r="F157" s="10"/>
      <c r="G157" s="10"/>
      <c r="H157" s="11" t="str">
        <f aca="false">IF(F157="","",F157-G157)</f>
        <v/>
      </c>
      <c r="I157" s="9"/>
      <c r="J157" s="24"/>
      <c r="K157" s="23" t="str">
        <f aca="false">IF(F157="","",IF(I157="",E157,I157))</f>
        <v/>
      </c>
    </row>
    <row r="158" customFormat="false" ht="15" hidden="false" customHeight="false" outlineLevel="0" collapsed="false">
      <c r="A158" s="16"/>
      <c r="B158" s="16"/>
      <c r="C158" s="16"/>
      <c r="D158" s="9"/>
      <c r="E158" s="9"/>
      <c r="F158" s="10"/>
      <c r="G158" s="10"/>
      <c r="H158" s="11" t="str">
        <f aca="false">IF(F158="","",F158-G158)</f>
        <v/>
      </c>
      <c r="I158" s="9"/>
      <c r="J158" s="24"/>
      <c r="K158" s="23" t="str">
        <f aca="false">IF(F158="","",IF(I158="",E158,I158))</f>
        <v/>
      </c>
    </row>
    <row r="159" customFormat="false" ht="15" hidden="false" customHeight="false" outlineLevel="0" collapsed="false">
      <c r="A159" s="16"/>
      <c r="B159" s="16"/>
      <c r="C159" s="16"/>
      <c r="D159" s="9"/>
      <c r="E159" s="9"/>
      <c r="F159" s="10"/>
      <c r="G159" s="10"/>
      <c r="H159" s="11" t="str">
        <f aca="false">IF(F159="","",F159-G159)</f>
        <v/>
      </c>
      <c r="I159" s="9"/>
      <c r="J159" s="24"/>
      <c r="K159" s="23" t="str">
        <f aca="false">IF(F159="","",IF(I159="",E159,I159))</f>
        <v/>
      </c>
    </row>
    <row r="160" customFormat="false" ht="15" hidden="false" customHeight="false" outlineLevel="0" collapsed="false">
      <c r="A160" s="16"/>
      <c r="B160" s="16"/>
      <c r="C160" s="16"/>
      <c r="D160" s="9"/>
      <c r="E160" s="9"/>
      <c r="F160" s="10"/>
      <c r="G160" s="10"/>
      <c r="H160" s="11" t="str">
        <f aca="false">IF(F160="","",F160-G160)</f>
        <v/>
      </c>
      <c r="I160" s="9"/>
      <c r="J160" s="24"/>
      <c r="K160" s="23" t="str">
        <f aca="false">IF(F160="","",IF(I160="",E160,I160))</f>
        <v/>
      </c>
    </row>
    <row r="161" customFormat="false" ht="15" hidden="false" customHeight="false" outlineLevel="0" collapsed="false">
      <c r="A161" s="16"/>
      <c r="B161" s="16"/>
      <c r="C161" s="16"/>
      <c r="D161" s="9"/>
      <c r="E161" s="9"/>
      <c r="F161" s="10"/>
      <c r="G161" s="10"/>
      <c r="H161" s="11" t="str">
        <f aca="false">IF(F161="","",F161-G161)</f>
        <v/>
      </c>
      <c r="I161" s="9"/>
      <c r="J161" s="24"/>
      <c r="K161" s="23" t="str">
        <f aca="false">IF(F161="","",IF(I161="",E161,I161))</f>
        <v/>
      </c>
    </row>
    <row r="162" customFormat="false" ht="15" hidden="false" customHeight="false" outlineLevel="0" collapsed="false">
      <c r="A162" s="16"/>
      <c r="B162" s="16"/>
      <c r="C162" s="16"/>
      <c r="D162" s="9"/>
      <c r="E162" s="9"/>
      <c r="F162" s="10"/>
      <c r="G162" s="10"/>
      <c r="H162" s="11" t="str">
        <f aca="false">IF(F162="","",F162-G162)</f>
        <v/>
      </c>
      <c r="I162" s="9"/>
      <c r="J162" s="24"/>
      <c r="K162" s="23" t="str">
        <f aca="false">IF(F162="","",IF(I162="",E162,I162))</f>
        <v/>
      </c>
    </row>
    <row r="163" customFormat="false" ht="15" hidden="false" customHeight="false" outlineLevel="0" collapsed="false">
      <c r="A163" s="16"/>
      <c r="B163" s="16"/>
      <c r="C163" s="16"/>
      <c r="D163" s="9"/>
      <c r="E163" s="9"/>
      <c r="F163" s="10"/>
      <c r="G163" s="10"/>
      <c r="H163" s="11" t="str">
        <f aca="false">IF(F163="","",F163-G163)</f>
        <v/>
      </c>
      <c r="I163" s="9"/>
      <c r="J163" s="24"/>
      <c r="K163" s="23" t="str">
        <f aca="false">IF(F163="","",IF(I163="",E163,I163))</f>
        <v/>
      </c>
    </row>
    <row r="164" customFormat="false" ht="15" hidden="false" customHeight="false" outlineLevel="0" collapsed="false">
      <c r="A164" s="16"/>
      <c r="B164" s="16"/>
      <c r="C164" s="16"/>
      <c r="D164" s="9"/>
      <c r="E164" s="9"/>
      <c r="F164" s="10"/>
      <c r="G164" s="10"/>
      <c r="H164" s="11" t="str">
        <f aca="false">IF(F164="","",F164-G164)</f>
        <v/>
      </c>
      <c r="I164" s="9"/>
      <c r="J164" s="24"/>
      <c r="K164" s="23" t="str">
        <f aca="false">IF(F164="","",IF(I164="",E164,I164))</f>
        <v/>
      </c>
    </row>
    <row r="165" customFormat="false" ht="15" hidden="false" customHeight="false" outlineLevel="0" collapsed="false">
      <c r="A165" s="16"/>
      <c r="B165" s="16"/>
      <c r="C165" s="16"/>
      <c r="D165" s="9"/>
      <c r="E165" s="9"/>
      <c r="F165" s="10"/>
      <c r="G165" s="10"/>
      <c r="H165" s="11" t="str">
        <f aca="false">IF(F165="","",F165-G165)</f>
        <v/>
      </c>
      <c r="I165" s="9"/>
      <c r="J165" s="24"/>
      <c r="K165" s="23" t="str">
        <f aca="false">IF(F165="","",IF(I165="",E165,I165))</f>
        <v/>
      </c>
    </row>
    <row r="166" customFormat="false" ht="15" hidden="false" customHeight="false" outlineLevel="0" collapsed="false">
      <c r="A166" s="16"/>
      <c r="B166" s="16"/>
      <c r="C166" s="16"/>
      <c r="D166" s="9"/>
      <c r="E166" s="9"/>
      <c r="F166" s="10"/>
      <c r="G166" s="10"/>
      <c r="H166" s="11" t="str">
        <f aca="false">IF(F166="","",F166-G166)</f>
        <v/>
      </c>
      <c r="I166" s="9"/>
      <c r="J166" s="24"/>
      <c r="K166" s="23" t="str">
        <f aca="false">IF(F166="","",IF(I166="",E166,I166))</f>
        <v/>
      </c>
    </row>
    <row r="167" customFormat="false" ht="15" hidden="false" customHeight="false" outlineLevel="0" collapsed="false">
      <c r="A167" s="16"/>
      <c r="B167" s="16"/>
      <c r="C167" s="16"/>
      <c r="D167" s="9"/>
      <c r="E167" s="9"/>
      <c r="F167" s="10"/>
      <c r="G167" s="10"/>
      <c r="H167" s="11" t="str">
        <f aca="false">IF(F167="","",F167-G167)</f>
        <v/>
      </c>
      <c r="I167" s="9"/>
      <c r="J167" s="24"/>
      <c r="K167" s="23" t="str">
        <f aca="false">IF(F167="","",IF(I167="",E167,I167))</f>
        <v/>
      </c>
    </row>
    <row r="168" customFormat="false" ht="15" hidden="false" customHeight="false" outlineLevel="0" collapsed="false">
      <c r="A168" s="16"/>
      <c r="B168" s="16"/>
      <c r="C168" s="16"/>
      <c r="D168" s="9"/>
      <c r="E168" s="9"/>
      <c r="F168" s="10"/>
      <c r="G168" s="10"/>
      <c r="H168" s="11" t="str">
        <f aca="false">IF(F168="","",F168-G168)</f>
        <v/>
      </c>
      <c r="I168" s="9"/>
      <c r="J168" s="24"/>
      <c r="K168" s="23" t="str">
        <f aca="false">IF(F168="","",IF(I168="",E168,I168))</f>
        <v/>
      </c>
    </row>
    <row r="169" customFormat="false" ht="15" hidden="false" customHeight="false" outlineLevel="0" collapsed="false">
      <c r="A169" s="16"/>
      <c r="B169" s="16"/>
      <c r="C169" s="16"/>
      <c r="D169" s="9"/>
      <c r="E169" s="9"/>
      <c r="F169" s="10"/>
      <c r="G169" s="10"/>
      <c r="H169" s="11" t="str">
        <f aca="false">IF(F169="","",F169-G169)</f>
        <v/>
      </c>
      <c r="I169" s="9"/>
      <c r="J169" s="24"/>
      <c r="K169" s="23" t="str">
        <f aca="false">IF(F169="","",IF(I169="",E169,I169))</f>
        <v/>
      </c>
    </row>
    <row r="170" customFormat="false" ht="15" hidden="false" customHeight="false" outlineLevel="0" collapsed="false">
      <c r="A170" s="16"/>
      <c r="B170" s="16"/>
      <c r="C170" s="16"/>
      <c r="D170" s="9"/>
      <c r="E170" s="9"/>
      <c r="F170" s="10"/>
      <c r="G170" s="10"/>
      <c r="H170" s="11" t="str">
        <f aca="false">IF(F170="","",F170-G170)</f>
        <v/>
      </c>
      <c r="I170" s="9"/>
      <c r="J170" s="24"/>
      <c r="K170" s="23" t="str">
        <f aca="false">IF(F170="","",IF(I170="",E170,I170))</f>
        <v/>
      </c>
    </row>
    <row r="171" customFormat="false" ht="15" hidden="false" customHeight="false" outlineLevel="0" collapsed="false">
      <c r="A171" s="16"/>
      <c r="B171" s="16"/>
      <c r="C171" s="16"/>
      <c r="D171" s="9"/>
      <c r="E171" s="9"/>
      <c r="F171" s="10"/>
      <c r="G171" s="10"/>
      <c r="H171" s="11" t="str">
        <f aca="false">IF(F171="","",F171-G171)</f>
        <v/>
      </c>
      <c r="I171" s="9"/>
      <c r="J171" s="24"/>
      <c r="K171" s="23" t="str">
        <f aca="false">IF(F171="","",IF(I171="",E171,I171))</f>
        <v/>
      </c>
    </row>
    <row r="172" customFormat="false" ht="15" hidden="false" customHeight="false" outlineLevel="0" collapsed="false">
      <c r="A172" s="16"/>
      <c r="B172" s="16"/>
      <c r="C172" s="16"/>
      <c r="D172" s="9"/>
      <c r="E172" s="9"/>
      <c r="F172" s="10"/>
      <c r="G172" s="10"/>
      <c r="H172" s="11" t="str">
        <f aca="false">IF(F172="","",F172-G172)</f>
        <v/>
      </c>
      <c r="I172" s="9"/>
      <c r="J172" s="24"/>
      <c r="K172" s="23" t="str">
        <f aca="false">IF(F172="","",IF(I172="",E172,I172))</f>
        <v/>
      </c>
    </row>
    <row r="173" customFormat="false" ht="15" hidden="false" customHeight="false" outlineLevel="0" collapsed="false">
      <c r="A173" s="16"/>
      <c r="B173" s="16"/>
      <c r="C173" s="16"/>
      <c r="D173" s="9"/>
      <c r="E173" s="9"/>
      <c r="F173" s="10"/>
      <c r="G173" s="10"/>
      <c r="H173" s="11" t="str">
        <f aca="false">IF(F173="","",F173-G173)</f>
        <v/>
      </c>
      <c r="I173" s="9"/>
      <c r="J173" s="24"/>
      <c r="K173" s="23" t="str">
        <f aca="false">IF(F173="","",IF(I173="",E173,I173))</f>
        <v/>
      </c>
    </row>
    <row r="174" customFormat="false" ht="15" hidden="false" customHeight="false" outlineLevel="0" collapsed="false">
      <c r="A174" s="16"/>
      <c r="B174" s="16"/>
      <c r="C174" s="16"/>
      <c r="D174" s="9"/>
      <c r="E174" s="9"/>
      <c r="F174" s="10"/>
      <c r="G174" s="10"/>
      <c r="H174" s="11" t="str">
        <f aca="false">IF(F174="","",F174-G174)</f>
        <v/>
      </c>
      <c r="I174" s="9"/>
      <c r="J174" s="24"/>
      <c r="K174" s="23" t="str">
        <f aca="false">IF(F174="","",IF(I174="",E174,I174))</f>
        <v/>
      </c>
    </row>
    <row r="175" customFormat="false" ht="15" hidden="false" customHeight="false" outlineLevel="0" collapsed="false">
      <c r="A175" s="16"/>
      <c r="B175" s="16"/>
      <c r="C175" s="16"/>
      <c r="D175" s="9"/>
      <c r="E175" s="9"/>
      <c r="F175" s="10"/>
      <c r="G175" s="10"/>
      <c r="H175" s="11" t="str">
        <f aca="false">IF(F175="","",F175-G175)</f>
        <v/>
      </c>
      <c r="I175" s="9"/>
      <c r="J175" s="24"/>
      <c r="K175" s="23" t="str">
        <f aca="false">IF(F175="","",IF(I175="",E175,I175))</f>
        <v/>
      </c>
    </row>
    <row r="176" customFormat="false" ht="15" hidden="false" customHeight="false" outlineLevel="0" collapsed="false">
      <c r="A176" s="16"/>
      <c r="B176" s="16"/>
      <c r="C176" s="16"/>
      <c r="D176" s="9"/>
      <c r="E176" s="9"/>
      <c r="F176" s="10"/>
      <c r="G176" s="10"/>
      <c r="H176" s="11" t="str">
        <f aca="false">IF(F176="","",F176-G176)</f>
        <v/>
      </c>
      <c r="I176" s="9"/>
      <c r="J176" s="24"/>
      <c r="K176" s="23" t="str">
        <f aca="false">IF(F176="","",IF(I176="",E176,I176))</f>
        <v/>
      </c>
    </row>
    <row r="177" customFormat="false" ht="15" hidden="false" customHeight="false" outlineLevel="0" collapsed="false">
      <c r="A177" s="16"/>
      <c r="B177" s="16"/>
      <c r="C177" s="16"/>
      <c r="D177" s="9"/>
      <c r="E177" s="9"/>
      <c r="F177" s="10"/>
      <c r="G177" s="10"/>
      <c r="H177" s="11" t="str">
        <f aca="false">IF(F177="","",F177-G177)</f>
        <v/>
      </c>
      <c r="I177" s="9"/>
      <c r="J177" s="24"/>
      <c r="K177" s="23" t="str">
        <f aca="false">IF(F177="","",IF(I177="",E177,I177))</f>
        <v/>
      </c>
    </row>
    <row r="178" customFormat="false" ht="15" hidden="false" customHeight="false" outlineLevel="0" collapsed="false">
      <c r="A178" s="16"/>
      <c r="B178" s="16"/>
      <c r="C178" s="16"/>
      <c r="D178" s="9"/>
      <c r="E178" s="9"/>
      <c r="F178" s="10"/>
      <c r="G178" s="10"/>
      <c r="H178" s="11" t="str">
        <f aca="false">IF(F178="","",F178-G178)</f>
        <v/>
      </c>
      <c r="I178" s="9"/>
      <c r="J178" s="24"/>
      <c r="K178" s="23" t="str">
        <f aca="false">IF(F178="","",IF(I178="",E178,I178))</f>
        <v/>
      </c>
    </row>
    <row r="179" customFormat="false" ht="15" hidden="false" customHeight="false" outlineLevel="0" collapsed="false">
      <c r="A179" s="16"/>
      <c r="B179" s="16"/>
      <c r="C179" s="16"/>
      <c r="D179" s="9"/>
      <c r="E179" s="9"/>
      <c r="F179" s="10"/>
      <c r="G179" s="10"/>
      <c r="H179" s="11" t="str">
        <f aca="false">IF(F179="","",F179-G179)</f>
        <v/>
      </c>
      <c r="I179" s="9"/>
      <c r="J179" s="24"/>
      <c r="K179" s="23" t="str">
        <f aca="false">IF(F179="","",IF(I179="",E179,I179))</f>
        <v/>
      </c>
    </row>
    <row r="180" customFormat="false" ht="15" hidden="false" customHeight="false" outlineLevel="0" collapsed="false">
      <c r="A180" s="16"/>
      <c r="B180" s="16"/>
      <c r="C180" s="16"/>
      <c r="D180" s="9"/>
      <c r="E180" s="9"/>
      <c r="F180" s="10"/>
      <c r="G180" s="10"/>
      <c r="H180" s="11" t="str">
        <f aca="false">IF(F180="","",F180-G180)</f>
        <v/>
      </c>
      <c r="I180" s="9"/>
      <c r="J180" s="24"/>
      <c r="K180" s="23" t="str">
        <f aca="false">IF(F180="","",IF(I180="",E180,I180))</f>
        <v/>
      </c>
    </row>
    <row r="181" customFormat="false" ht="15" hidden="false" customHeight="false" outlineLevel="0" collapsed="false">
      <c r="A181" s="16"/>
      <c r="B181" s="16"/>
      <c r="C181" s="16"/>
      <c r="D181" s="9"/>
      <c r="E181" s="9"/>
      <c r="F181" s="10"/>
      <c r="G181" s="10"/>
      <c r="H181" s="11" t="str">
        <f aca="false">IF(F181="","",F181-G181)</f>
        <v/>
      </c>
      <c r="I181" s="9"/>
      <c r="J181" s="24"/>
      <c r="K181" s="23" t="str">
        <f aca="false">IF(F181="","",IF(I181="",E181,I181))</f>
        <v/>
      </c>
    </row>
    <row r="182" customFormat="false" ht="15" hidden="false" customHeight="false" outlineLevel="0" collapsed="false">
      <c r="A182" s="16"/>
      <c r="B182" s="16"/>
      <c r="C182" s="16"/>
      <c r="D182" s="9"/>
      <c r="E182" s="9"/>
      <c r="F182" s="10"/>
      <c r="G182" s="10"/>
      <c r="H182" s="11" t="str">
        <f aca="false">IF(F182="","",F182-G182)</f>
        <v/>
      </c>
      <c r="I182" s="9"/>
      <c r="J182" s="24"/>
      <c r="K182" s="23" t="str">
        <f aca="false">IF(F182="","",IF(I182="",E182,I182))</f>
        <v/>
      </c>
    </row>
    <row r="183" customFormat="false" ht="15" hidden="false" customHeight="false" outlineLevel="0" collapsed="false">
      <c r="A183" s="16"/>
      <c r="B183" s="16"/>
      <c r="C183" s="16"/>
      <c r="D183" s="9"/>
      <c r="E183" s="9"/>
      <c r="F183" s="10"/>
      <c r="G183" s="10"/>
      <c r="H183" s="11" t="str">
        <f aca="false">IF(F183="","",F183-G183)</f>
        <v/>
      </c>
      <c r="I183" s="9"/>
      <c r="J183" s="24"/>
      <c r="K183" s="23" t="str">
        <f aca="false">IF(F183="","",IF(I183="",E183,I183))</f>
        <v/>
      </c>
    </row>
    <row r="184" customFormat="false" ht="15" hidden="false" customHeight="false" outlineLevel="0" collapsed="false">
      <c r="A184" s="16"/>
      <c r="B184" s="16"/>
      <c r="C184" s="16"/>
      <c r="D184" s="9"/>
      <c r="E184" s="9"/>
      <c r="F184" s="10"/>
      <c r="G184" s="10"/>
      <c r="H184" s="11" t="str">
        <f aca="false">IF(F184="","",F184-G184)</f>
        <v/>
      </c>
      <c r="I184" s="9"/>
      <c r="J184" s="24"/>
      <c r="K184" s="23" t="str">
        <f aca="false">IF(F184="","",IF(I184="",E184,I184))</f>
        <v/>
      </c>
    </row>
    <row r="185" customFormat="false" ht="15" hidden="false" customHeight="false" outlineLevel="0" collapsed="false">
      <c r="A185" s="16"/>
      <c r="B185" s="16"/>
      <c r="C185" s="16"/>
      <c r="D185" s="9"/>
      <c r="E185" s="9"/>
      <c r="F185" s="10"/>
      <c r="G185" s="10"/>
      <c r="H185" s="11" t="str">
        <f aca="false">IF(F185="","",F185-G185)</f>
        <v/>
      </c>
      <c r="I185" s="9"/>
      <c r="J185" s="24"/>
      <c r="K185" s="23" t="str">
        <f aca="false">IF(F185="","",IF(I185="",E185,I185))</f>
        <v/>
      </c>
    </row>
    <row r="186" customFormat="false" ht="15" hidden="false" customHeight="false" outlineLevel="0" collapsed="false">
      <c r="A186" s="16"/>
      <c r="B186" s="16"/>
      <c r="C186" s="16"/>
      <c r="D186" s="9"/>
      <c r="E186" s="9"/>
      <c r="F186" s="10"/>
      <c r="G186" s="10"/>
      <c r="H186" s="11" t="str">
        <f aca="false">IF(F186="","",F186-G186)</f>
        <v/>
      </c>
      <c r="I186" s="9"/>
      <c r="J186" s="24"/>
      <c r="K186" s="23" t="str">
        <f aca="false">IF(F186="","",IF(I186="",E186,I186))</f>
        <v/>
      </c>
    </row>
    <row r="187" customFormat="false" ht="15" hidden="false" customHeight="false" outlineLevel="0" collapsed="false">
      <c r="A187" s="16"/>
      <c r="B187" s="16"/>
      <c r="C187" s="16"/>
      <c r="D187" s="9"/>
      <c r="E187" s="9"/>
      <c r="F187" s="10"/>
      <c r="G187" s="10"/>
      <c r="H187" s="11" t="str">
        <f aca="false">IF(F187="","",F187-G187)</f>
        <v/>
      </c>
      <c r="I187" s="9"/>
      <c r="J187" s="24"/>
      <c r="K187" s="23" t="str">
        <f aca="false">IF(F187="","",IF(I187="",E187,I187))</f>
        <v/>
      </c>
    </row>
    <row r="188" customFormat="false" ht="15" hidden="false" customHeight="false" outlineLevel="0" collapsed="false">
      <c r="A188" s="16"/>
      <c r="B188" s="16"/>
      <c r="C188" s="16"/>
      <c r="D188" s="9"/>
      <c r="E188" s="9"/>
      <c r="F188" s="10"/>
      <c r="G188" s="10"/>
      <c r="H188" s="11" t="str">
        <f aca="false">IF(F188="","",F188-G188)</f>
        <v/>
      </c>
      <c r="I188" s="9"/>
      <c r="J188" s="24"/>
      <c r="K188" s="23" t="str">
        <f aca="false">IF(F188="","",IF(I188="",E188,I188))</f>
        <v/>
      </c>
    </row>
    <row r="189" customFormat="false" ht="15" hidden="false" customHeight="false" outlineLevel="0" collapsed="false">
      <c r="A189" s="16"/>
      <c r="B189" s="16"/>
      <c r="C189" s="16"/>
      <c r="D189" s="9"/>
      <c r="E189" s="9"/>
      <c r="F189" s="10"/>
      <c r="G189" s="10"/>
      <c r="H189" s="11" t="str">
        <f aca="false">IF(F189="","",F189-G189)</f>
        <v/>
      </c>
      <c r="I189" s="9"/>
      <c r="J189" s="24"/>
      <c r="K189" s="23" t="str">
        <f aca="false">IF(F189="","",IF(I189="",E189,I189))</f>
        <v/>
      </c>
    </row>
    <row r="190" customFormat="false" ht="15" hidden="false" customHeight="false" outlineLevel="0" collapsed="false">
      <c r="A190" s="16"/>
      <c r="B190" s="16"/>
      <c r="C190" s="16"/>
      <c r="D190" s="9"/>
      <c r="E190" s="9"/>
      <c r="F190" s="10"/>
      <c r="G190" s="10"/>
      <c r="H190" s="11" t="str">
        <f aca="false">IF(F190="","",F190-G190)</f>
        <v/>
      </c>
      <c r="I190" s="9"/>
      <c r="J190" s="24"/>
      <c r="K190" s="23" t="str">
        <f aca="false">IF(F190="","",IF(I190="",E190,I190))</f>
        <v/>
      </c>
    </row>
    <row r="191" customFormat="false" ht="15" hidden="false" customHeight="false" outlineLevel="0" collapsed="false">
      <c r="A191" s="16"/>
      <c r="B191" s="16"/>
      <c r="C191" s="16"/>
      <c r="D191" s="9"/>
      <c r="E191" s="9"/>
      <c r="F191" s="10"/>
      <c r="G191" s="10"/>
      <c r="H191" s="11" t="str">
        <f aca="false">IF(F191="","",F191-G191)</f>
        <v/>
      </c>
      <c r="I191" s="9"/>
      <c r="J191" s="24"/>
      <c r="K191" s="23" t="str">
        <f aca="false">IF(F191="","",IF(I191="",E191,I191))</f>
        <v/>
      </c>
    </row>
    <row r="192" customFormat="false" ht="15" hidden="false" customHeight="false" outlineLevel="0" collapsed="false">
      <c r="A192" s="16"/>
      <c r="B192" s="16"/>
      <c r="C192" s="16"/>
      <c r="D192" s="9"/>
      <c r="E192" s="9"/>
      <c r="F192" s="10"/>
      <c r="G192" s="10"/>
      <c r="H192" s="11" t="str">
        <f aca="false">IF(F192="","",F192-G192)</f>
        <v/>
      </c>
      <c r="I192" s="9"/>
      <c r="J192" s="24"/>
      <c r="K192" s="23" t="str">
        <f aca="false">IF(F192="","",IF(I192="",E192,I192))</f>
        <v/>
      </c>
    </row>
    <row r="193" customFormat="false" ht="15" hidden="false" customHeight="false" outlineLevel="0" collapsed="false">
      <c r="A193" s="16"/>
      <c r="B193" s="16"/>
      <c r="C193" s="16"/>
      <c r="D193" s="9"/>
      <c r="E193" s="9"/>
      <c r="F193" s="10"/>
      <c r="G193" s="10"/>
      <c r="H193" s="11" t="str">
        <f aca="false">IF(F193="","",F193-G193)</f>
        <v/>
      </c>
      <c r="I193" s="9"/>
      <c r="J193" s="24"/>
      <c r="K193" s="23" t="str">
        <f aca="false">IF(F193="","",IF(I193="",E193,I193))</f>
        <v/>
      </c>
    </row>
    <row r="194" customFormat="false" ht="15" hidden="false" customHeight="false" outlineLevel="0" collapsed="false">
      <c r="A194" s="16"/>
      <c r="B194" s="16"/>
      <c r="C194" s="16"/>
      <c r="D194" s="9"/>
      <c r="E194" s="9"/>
      <c r="F194" s="10"/>
      <c r="G194" s="10"/>
      <c r="H194" s="11" t="str">
        <f aca="false">IF(F194="","",F194-G194)</f>
        <v/>
      </c>
      <c r="I194" s="9"/>
      <c r="J194" s="24"/>
      <c r="K194" s="23" t="str">
        <f aca="false">IF(F194="","",IF(I194="",E194,I194))</f>
        <v/>
      </c>
    </row>
    <row r="195" customFormat="false" ht="15" hidden="false" customHeight="false" outlineLevel="0" collapsed="false">
      <c r="A195" s="16"/>
      <c r="B195" s="16"/>
      <c r="C195" s="16"/>
      <c r="D195" s="9"/>
      <c r="E195" s="9"/>
      <c r="F195" s="10"/>
      <c r="G195" s="10"/>
      <c r="H195" s="11" t="str">
        <f aca="false">IF(F195="","",F195-G195)</f>
        <v/>
      </c>
      <c r="I195" s="9"/>
      <c r="J195" s="24"/>
      <c r="K195" s="23" t="str">
        <f aca="false">IF(F195="","",IF(I195="",E195,I195))</f>
        <v/>
      </c>
    </row>
    <row r="196" customFormat="false" ht="15" hidden="false" customHeight="false" outlineLevel="0" collapsed="false">
      <c r="A196" s="16"/>
      <c r="B196" s="16"/>
      <c r="C196" s="16"/>
      <c r="D196" s="9"/>
      <c r="E196" s="9"/>
      <c r="F196" s="10"/>
      <c r="G196" s="10"/>
      <c r="H196" s="11" t="str">
        <f aca="false">IF(F196="","",F196-G196)</f>
        <v/>
      </c>
      <c r="I196" s="9"/>
      <c r="J196" s="24"/>
      <c r="K196" s="23" t="str">
        <f aca="false">IF(F196="","",IF(I196="",E196,I196))</f>
        <v/>
      </c>
    </row>
    <row r="197" customFormat="false" ht="15" hidden="false" customHeight="false" outlineLevel="0" collapsed="false">
      <c r="A197" s="16"/>
      <c r="B197" s="16"/>
      <c r="C197" s="16"/>
      <c r="D197" s="9"/>
      <c r="E197" s="9"/>
      <c r="F197" s="10"/>
      <c r="G197" s="10"/>
      <c r="H197" s="11" t="str">
        <f aca="false">IF(F197="","",F197-G197)</f>
        <v/>
      </c>
      <c r="I197" s="9"/>
      <c r="J197" s="24"/>
      <c r="K197" s="23" t="str">
        <f aca="false">IF(F197="","",IF(I197="",E197,I197))</f>
        <v/>
      </c>
    </row>
    <row r="198" customFormat="false" ht="15" hidden="false" customHeight="false" outlineLevel="0" collapsed="false">
      <c r="A198" s="16"/>
      <c r="B198" s="16"/>
      <c r="C198" s="16"/>
      <c r="D198" s="9"/>
      <c r="E198" s="9"/>
      <c r="F198" s="10"/>
      <c r="G198" s="10"/>
      <c r="H198" s="11" t="str">
        <f aca="false">IF(F198="","",F198-G198)</f>
        <v/>
      </c>
      <c r="I198" s="9"/>
      <c r="J198" s="24"/>
      <c r="K198" s="23" t="str">
        <f aca="false">IF(F198="","",IF(I198="",E198,I198))</f>
        <v/>
      </c>
    </row>
    <row r="199" customFormat="false" ht="15" hidden="false" customHeight="false" outlineLevel="0" collapsed="false">
      <c r="A199" s="16"/>
      <c r="B199" s="16"/>
      <c r="C199" s="16"/>
      <c r="D199" s="9"/>
      <c r="E199" s="9"/>
      <c r="F199" s="10"/>
      <c r="G199" s="10"/>
      <c r="H199" s="11" t="str">
        <f aca="false">IF(F199="","",F199-G199)</f>
        <v/>
      </c>
      <c r="I199" s="9"/>
      <c r="J199" s="24"/>
      <c r="K199" s="23" t="str">
        <f aca="false">IF(F199="","",IF(I199="",E199,I199))</f>
        <v/>
      </c>
    </row>
    <row r="200" customFormat="false" ht="15" hidden="false" customHeight="false" outlineLevel="0" collapsed="false">
      <c r="A200" s="16"/>
      <c r="B200" s="16"/>
      <c r="C200" s="16"/>
      <c r="D200" s="9"/>
      <c r="E200" s="9"/>
      <c r="F200" s="10"/>
      <c r="G200" s="10"/>
      <c r="H200" s="11" t="str">
        <f aca="false">IF(F200="","",F200-G200)</f>
        <v/>
      </c>
      <c r="I200" s="9"/>
      <c r="J200" s="24"/>
      <c r="K200" s="23" t="str">
        <f aca="false">IF(F200="","",IF(I200="",E200,I200))</f>
        <v/>
      </c>
    </row>
    <row r="201" customFormat="false" ht="15" hidden="false" customHeight="false" outlineLevel="0" collapsed="false">
      <c r="A201" s="16"/>
      <c r="B201" s="16"/>
      <c r="C201" s="16"/>
      <c r="D201" s="9"/>
      <c r="E201" s="9"/>
      <c r="F201" s="10"/>
      <c r="G201" s="10"/>
      <c r="H201" s="11" t="str">
        <f aca="false">IF(F201="","",F201-G201)</f>
        <v/>
      </c>
      <c r="I201" s="9"/>
      <c r="J201" s="24"/>
      <c r="K201" s="23" t="str">
        <f aca="false">IF(F201="","",IF(I201="",E201,I201))</f>
        <v/>
      </c>
    </row>
    <row r="202" customFormat="false" ht="15" hidden="false" customHeight="false" outlineLevel="0" collapsed="false">
      <c r="A202" s="16"/>
      <c r="B202" s="16"/>
      <c r="C202" s="16"/>
      <c r="D202" s="9"/>
      <c r="E202" s="9"/>
      <c r="F202" s="10"/>
      <c r="G202" s="10"/>
      <c r="H202" s="11" t="str">
        <f aca="false">IF(F202="","",F202-G202)</f>
        <v/>
      </c>
      <c r="I202" s="9"/>
      <c r="J202" s="24"/>
      <c r="K202" s="23" t="str">
        <f aca="false">IF(F202="","",IF(I202="",E202,I202))</f>
        <v/>
      </c>
    </row>
    <row r="203" customFormat="false" ht="15" hidden="false" customHeight="false" outlineLevel="0" collapsed="false">
      <c r="A203" s="16"/>
      <c r="B203" s="16"/>
      <c r="C203" s="16"/>
      <c r="D203" s="9"/>
      <c r="E203" s="9"/>
      <c r="F203" s="10"/>
      <c r="G203" s="10"/>
      <c r="H203" s="11" t="str">
        <f aca="false">IF(F203="","",F203-G203)</f>
        <v/>
      </c>
      <c r="I203" s="9"/>
      <c r="J203" s="24"/>
      <c r="K203" s="23" t="str">
        <f aca="false">IF(F203="","",IF(I203="",E203,I203))</f>
        <v/>
      </c>
    </row>
    <row r="204" customFormat="false" ht="15" hidden="false" customHeight="false" outlineLevel="0" collapsed="false">
      <c r="A204" s="16"/>
      <c r="B204" s="16"/>
      <c r="C204" s="16"/>
      <c r="D204" s="9"/>
      <c r="E204" s="9"/>
      <c r="F204" s="10"/>
      <c r="G204" s="10"/>
      <c r="H204" s="11" t="str">
        <f aca="false">IF(F204="","",F204-G204)</f>
        <v/>
      </c>
      <c r="I204" s="9"/>
      <c r="J204" s="24"/>
      <c r="K204" s="23" t="str">
        <f aca="false">IF(F204="","",IF(I204="",E204,I204))</f>
        <v/>
      </c>
    </row>
    <row r="205" customFormat="false" ht="15" hidden="false" customHeight="false" outlineLevel="0" collapsed="false">
      <c r="A205" s="16"/>
      <c r="B205" s="16"/>
      <c r="C205" s="16"/>
      <c r="D205" s="9"/>
      <c r="E205" s="9"/>
      <c r="F205" s="10"/>
      <c r="G205" s="10"/>
      <c r="H205" s="11" t="str">
        <f aca="false">IF(F205="","",F205-G205)</f>
        <v/>
      </c>
      <c r="I205" s="9"/>
      <c r="J205" s="24"/>
      <c r="K205" s="23" t="str">
        <f aca="false">IF(F205="","",IF(I205="",E205,I205))</f>
        <v/>
      </c>
    </row>
    <row r="206" customFormat="false" ht="15" hidden="false" customHeight="false" outlineLevel="0" collapsed="false">
      <c r="A206" s="16"/>
      <c r="B206" s="16"/>
      <c r="C206" s="16"/>
      <c r="D206" s="9"/>
      <c r="E206" s="9"/>
      <c r="F206" s="10"/>
      <c r="G206" s="10"/>
      <c r="H206" s="11" t="str">
        <f aca="false">IF(F206="","",F206-G206)</f>
        <v/>
      </c>
      <c r="I206" s="9"/>
      <c r="J206" s="24"/>
      <c r="K206" s="23" t="str">
        <f aca="false">IF(F206="","",IF(I206="",E206,I206))</f>
        <v/>
      </c>
    </row>
    <row r="207" customFormat="false" ht="15" hidden="false" customHeight="false" outlineLevel="0" collapsed="false">
      <c r="A207" s="16"/>
      <c r="B207" s="16"/>
      <c r="C207" s="16"/>
      <c r="D207" s="9"/>
      <c r="E207" s="9"/>
      <c r="F207" s="10"/>
      <c r="G207" s="10"/>
      <c r="H207" s="11" t="str">
        <f aca="false">IF(F207="","",F207-G207)</f>
        <v/>
      </c>
      <c r="I207" s="9"/>
      <c r="J207" s="24"/>
      <c r="K207" s="23" t="str">
        <f aca="false">IF(F207="","",IF(I207="",E207,I207))</f>
        <v/>
      </c>
    </row>
    <row r="208" customFormat="false" ht="15" hidden="false" customHeight="false" outlineLevel="0" collapsed="false">
      <c r="A208" s="16"/>
      <c r="B208" s="16"/>
      <c r="C208" s="16"/>
      <c r="D208" s="9"/>
      <c r="E208" s="9"/>
      <c r="F208" s="10"/>
      <c r="G208" s="10"/>
      <c r="H208" s="11" t="str">
        <f aca="false">IF(F208="","",F208-G208)</f>
        <v/>
      </c>
      <c r="I208" s="9"/>
      <c r="J208" s="24"/>
      <c r="K208" s="23" t="str">
        <f aca="false">IF(F208="","",IF(I208="",E208,I208))</f>
        <v/>
      </c>
    </row>
    <row r="209" customFormat="false" ht="15" hidden="false" customHeight="false" outlineLevel="0" collapsed="false">
      <c r="A209" s="16"/>
      <c r="B209" s="16"/>
      <c r="C209" s="16"/>
      <c r="D209" s="9"/>
      <c r="E209" s="9"/>
      <c r="F209" s="10"/>
      <c r="G209" s="10"/>
      <c r="H209" s="11" t="str">
        <f aca="false">IF(F209="","",F209-G209)</f>
        <v/>
      </c>
      <c r="I209" s="9"/>
      <c r="J209" s="24"/>
      <c r="K209" s="23" t="str">
        <f aca="false">IF(F209="","",IF(I209="",E209,I209))</f>
        <v/>
      </c>
    </row>
    <row r="210" customFormat="false" ht="15" hidden="false" customHeight="false" outlineLevel="0" collapsed="false">
      <c r="A210" s="16"/>
      <c r="B210" s="16"/>
      <c r="C210" s="16"/>
      <c r="D210" s="9"/>
      <c r="E210" s="9"/>
      <c r="F210" s="10"/>
      <c r="G210" s="10"/>
      <c r="H210" s="11" t="str">
        <f aca="false">IF(F210="","",F210-G210)</f>
        <v/>
      </c>
      <c r="I210" s="9"/>
      <c r="J210" s="24"/>
      <c r="K210" s="23" t="str">
        <f aca="false">IF(F210="","",IF(I210="",E210,I210))</f>
        <v/>
      </c>
    </row>
    <row r="211" customFormat="false" ht="15" hidden="false" customHeight="false" outlineLevel="0" collapsed="false">
      <c r="A211" s="16"/>
      <c r="B211" s="16"/>
      <c r="C211" s="16"/>
      <c r="D211" s="9"/>
      <c r="E211" s="9"/>
      <c r="F211" s="10"/>
      <c r="G211" s="10"/>
      <c r="H211" s="11" t="str">
        <f aca="false">IF(F211="","",F211-G211)</f>
        <v/>
      </c>
      <c r="I211" s="9"/>
      <c r="J211" s="24"/>
      <c r="K211" s="23" t="str">
        <f aca="false">IF(F211="","",IF(I211="",E211,I211))</f>
        <v/>
      </c>
    </row>
    <row r="212" customFormat="false" ht="15" hidden="false" customHeight="false" outlineLevel="0" collapsed="false">
      <c r="A212" s="16"/>
      <c r="B212" s="16"/>
      <c r="C212" s="16"/>
      <c r="D212" s="9"/>
      <c r="E212" s="9"/>
      <c r="F212" s="10"/>
      <c r="G212" s="10"/>
      <c r="H212" s="11" t="str">
        <f aca="false">IF(F212="","",F212-G212)</f>
        <v/>
      </c>
      <c r="I212" s="9"/>
      <c r="J212" s="24"/>
      <c r="K212" s="23" t="str">
        <f aca="false">IF(F212="","",IF(I212="",E212,I212))</f>
        <v/>
      </c>
    </row>
    <row r="213" customFormat="false" ht="15" hidden="false" customHeight="false" outlineLevel="0" collapsed="false">
      <c r="A213" s="16"/>
      <c r="B213" s="16"/>
      <c r="C213" s="16"/>
      <c r="D213" s="9"/>
      <c r="E213" s="9"/>
      <c r="F213" s="10"/>
      <c r="G213" s="10"/>
      <c r="H213" s="11" t="str">
        <f aca="false">IF(F213="","",F213-G213)</f>
        <v/>
      </c>
      <c r="I213" s="9"/>
      <c r="J213" s="24"/>
      <c r="K213" s="23" t="str">
        <f aca="false">IF(F213="","",IF(I213="",E213,I213))</f>
        <v/>
      </c>
    </row>
    <row r="214" customFormat="false" ht="15" hidden="false" customHeight="false" outlineLevel="0" collapsed="false">
      <c r="A214" s="16"/>
      <c r="B214" s="16"/>
      <c r="C214" s="16"/>
      <c r="D214" s="9"/>
      <c r="E214" s="9"/>
      <c r="F214" s="10"/>
      <c r="G214" s="10"/>
      <c r="H214" s="11" t="str">
        <f aca="false">IF(F214="","",F214-G214)</f>
        <v/>
      </c>
      <c r="I214" s="9"/>
      <c r="J214" s="24"/>
      <c r="K214" s="23" t="str">
        <f aca="false">IF(F214="","",IF(I214="",E214,I214))</f>
        <v/>
      </c>
    </row>
    <row r="215" customFormat="false" ht="15" hidden="false" customHeight="false" outlineLevel="0" collapsed="false">
      <c r="A215" s="16"/>
      <c r="B215" s="16"/>
      <c r="C215" s="16"/>
      <c r="D215" s="9"/>
      <c r="E215" s="9"/>
      <c r="F215" s="10"/>
      <c r="G215" s="10"/>
      <c r="H215" s="11" t="str">
        <f aca="false">IF(F215="","",F215-G215)</f>
        <v/>
      </c>
      <c r="I215" s="9"/>
      <c r="J215" s="24"/>
      <c r="K215" s="23" t="str">
        <f aca="false">IF(F215="","",IF(I215="",E215,I215))</f>
        <v/>
      </c>
    </row>
    <row r="216" customFormat="false" ht="15" hidden="false" customHeight="false" outlineLevel="0" collapsed="false">
      <c r="A216" s="16"/>
      <c r="B216" s="16"/>
      <c r="C216" s="16"/>
      <c r="D216" s="9"/>
      <c r="E216" s="9"/>
      <c r="F216" s="10"/>
      <c r="G216" s="10"/>
      <c r="H216" s="11" t="str">
        <f aca="false">IF(F216="","",F216-G216)</f>
        <v/>
      </c>
      <c r="I216" s="9"/>
      <c r="J216" s="24"/>
      <c r="K216" s="23" t="str">
        <f aca="false">IF(F216="","",IF(I216="",E216,I216))</f>
        <v/>
      </c>
    </row>
    <row r="217" customFormat="false" ht="15" hidden="false" customHeight="false" outlineLevel="0" collapsed="false">
      <c r="A217" s="16"/>
      <c r="B217" s="16"/>
      <c r="C217" s="16"/>
      <c r="D217" s="9"/>
      <c r="E217" s="9"/>
      <c r="F217" s="10"/>
      <c r="G217" s="10"/>
      <c r="H217" s="11" t="str">
        <f aca="false">IF(F217="","",F217-G217)</f>
        <v/>
      </c>
      <c r="I217" s="9"/>
      <c r="J217" s="24"/>
      <c r="K217" s="23" t="str">
        <f aca="false">IF(F217="","",IF(I217="",E217,I217))</f>
        <v/>
      </c>
    </row>
    <row r="218" customFormat="false" ht="15" hidden="false" customHeight="false" outlineLevel="0" collapsed="false">
      <c r="A218" s="16"/>
      <c r="B218" s="16"/>
      <c r="C218" s="16"/>
      <c r="D218" s="9"/>
      <c r="E218" s="9"/>
      <c r="F218" s="10"/>
      <c r="G218" s="10"/>
      <c r="H218" s="11" t="str">
        <f aca="false">IF(F218="","",F218-G218)</f>
        <v/>
      </c>
      <c r="I218" s="9"/>
      <c r="J218" s="24"/>
      <c r="K218" s="23" t="str">
        <f aca="false">IF(F218="","",IF(I218="",E218,I218))</f>
        <v/>
      </c>
    </row>
    <row r="219" customFormat="false" ht="15" hidden="false" customHeight="false" outlineLevel="0" collapsed="false">
      <c r="A219" s="16"/>
      <c r="B219" s="16"/>
      <c r="C219" s="16"/>
      <c r="D219" s="9"/>
      <c r="E219" s="9"/>
      <c r="F219" s="10"/>
      <c r="G219" s="10"/>
      <c r="H219" s="11" t="str">
        <f aca="false">IF(F219="","",F219-G219)</f>
        <v/>
      </c>
      <c r="I219" s="9"/>
      <c r="J219" s="24"/>
      <c r="K219" s="23" t="str">
        <f aca="false">IF(F219="","",IF(I219="",E219,I219))</f>
        <v/>
      </c>
    </row>
    <row r="220" customFormat="false" ht="15" hidden="false" customHeight="false" outlineLevel="0" collapsed="false">
      <c r="A220" s="16"/>
      <c r="B220" s="16"/>
      <c r="C220" s="16"/>
      <c r="D220" s="9"/>
      <c r="E220" s="9"/>
      <c r="F220" s="10"/>
      <c r="G220" s="10"/>
      <c r="H220" s="11" t="str">
        <f aca="false">IF(F220="","",F220-G220)</f>
        <v/>
      </c>
      <c r="I220" s="9"/>
      <c r="J220" s="24"/>
      <c r="K220" s="23" t="str">
        <f aca="false">IF(F220="","",IF(I220="",E220,I220))</f>
        <v/>
      </c>
    </row>
    <row r="221" customFormat="false" ht="15" hidden="false" customHeight="false" outlineLevel="0" collapsed="false">
      <c r="A221" s="16"/>
      <c r="B221" s="16"/>
      <c r="C221" s="16"/>
      <c r="D221" s="9"/>
      <c r="E221" s="9"/>
      <c r="F221" s="10"/>
      <c r="G221" s="10"/>
      <c r="H221" s="11" t="str">
        <f aca="false">IF(F221="","",F221-G221)</f>
        <v/>
      </c>
      <c r="I221" s="9"/>
      <c r="J221" s="24"/>
      <c r="K221" s="23" t="str">
        <f aca="false">IF(F221="","",IF(I221="",E221,I221))</f>
        <v/>
      </c>
    </row>
    <row r="222" customFormat="false" ht="15" hidden="false" customHeight="false" outlineLevel="0" collapsed="false">
      <c r="A222" s="16"/>
      <c r="B222" s="16"/>
      <c r="C222" s="16"/>
      <c r="D222" s="9"/>
      <c r="E222" s="9"/>
      <c r="F222" s="10"/>
      <c r="G222" s="10"/>
      <c r="H222" s="11" t="str">
        <f aca="false">IF(F222="","",F222-G222)</f>
        <v/>
      </c>
      <c r="I222" s="9"/>
      <c r="J222" s="24"/>
      <c r="K222" s="23" t="str">
        <f aca="false">IF(F222="","",IF(I222="",E222,I222))</f>
        <v/>
      </c>
    </row>
    <row r="223" customFormat="false" ht="15" hidden="false" customHeight="false" outlineLevel="0" collapsed="false">
      <c r="A223" s="16"/>
      <c r="B223" s="16"/>
      <c r="C223" s="16"/>
      <c r="D223" s="9"/>
      <c r="E223" s="9"/>
      <c r="F223" s="10"/>
      <c r="G223" s="10"/>
      <c r="H223" s="11" t="str">
        <f aca="false">IF(F223="","",F223-G223)</f>
        <v/>
      </c>
      <c r="I223" s="9"/>
      <c r="J223" s="24"/>
      <c r="K223" s="23" t="str">
        <f aca="false">IF(F223="","",IF(I223="",E223,I223))</f>
        <v/>
      </c>
    </row>
    <row r="224" customFormat="false" ht="15" hidden="false" customHeight="false" outlineLevel="0" collapsed="false">
      <c r="A224" s="16"/>
      <c r="B224" s="16"/>
      <c r="C224" s="16"/>
      <c r="D224" s="9"/>
      <c r="E224" s="9"/>
      <c r="F224" s="10"/>
      <c r="G224" s="10"/>
      <c r="H224" s="11" t="str">
        <f aca="false">IF(F224="","",F224-G224)</f>
        <v/>
      </c>
      <c r="I224" s="9"/>
      <c r="J224" s="24"/>
      <c r="K224" s="23" t="str">
        <f aca="false">IF(F224="","",IF(I224="",E224,I224))</f>
        <v/>
      </c>
    </row>
    <row r="225" customFormat="false" ht="15" hidden="false" customHeight="false" outlineLevel="0" collapsed="false">
      <c r="A225" s="16"/>
      <c r="B225" s="16"/>
      <c r="C225" s="16"/>
      <c r="D225" s="9"/>
      <c r="E225" s="9"/>
      <c r="F225" s="10"/>
      <c r="G225" s="10"/>
      <c r="H225" s="11" t="str">
        <f aca="false">IF(F225="","",F225-G225)</f>
        <v/>
      </c>
      <c r="I225" s="9"/>
      <c r="J225" s="24"/>
      <c r="K225" s="23" t="str">
        <f aca="false">IF(F225="","",IF(I225="",E225,I225))</f>
        <v/>
      </c>
    </row>
    <row r="226" customFormat="false" ht="15" hidden="false" customHeight="false" outlineLevel="0" collapsed="false">
      <c r="A226" s="16"/>
      <c r="B226" s="16"/>
      <c r="C226" s="16"/>
      <c r="D226" s="9"/>
      <c r="E226" s="9"/>
      <c r="F226" s="10"/>
      <c r="G226" s="10"/>
      <c r="H226" s="11" t="str">
        <f aca="false">IF(F226="","",F226-G226)</f>
        <v/>
      </c>
      <c r="I226" s="9"/>
      <c r="J226" s="24"/>
      <c r="K226" s="23" t="str">
        <f aca="false">IF(F226="","",IF(I226="",E226,I226))</f>
        <v/>
      </c>
    </row>
    <row r="227" customFormat="false" ht="15" hidden="false" customHeight="false" outlineLevel="0" collapsed="false">
      <c r="A227" s="16"/>
      <c r="B227" s="16"/>
      <c r="C227" s="16"/>
      <c r="D227" s="9"/>
      <c r="E227" s="9"/>
      <c r="F227" s="10"/>
      <c r="G227" s="10"/>
      <c r="H227" s="11" t="str">
        <f aca="false">IF(F227="","",F227-G227)</f>
        <v/>
      </c>
      <c r="I227" s="9"/>
      <c r="J227" s="24"/>
      <c r="K227" s="23" t="str">
        <f aca="false">IF(F227="","",IF(I227="",E227,I227))</f>
        <v/>
      </c>
    </row>
    <row r="228" customFormat="false" ht="15" hidden="false" customHeight="false" outlineLevel="0" collapsed="false">
      <c r="A228" s="16"/>
      <c r="B228" s="16"/>
      <c r="C228" s="16"/>
      <c r="D228" s="9"/>
      <c r="E228" s="9"/>
      <c r="F228" s="10"/>
      <c r="G228" s="10"/>
      <c r="H228" s="11" t="str">
        <f aca="false">IF(F228="","",F228-G228)</f>
        <v/>
      </c>
      <c r="I228" s="9"/>
      <c r="J228" s="24"/>
      <c r="K228" s="23" t="str">
        <f aca="false">IF(F228="","",IF(I228="",E228,I228))</f>
        <v/>
      </c>
    </row>
    <row r="229" customFormat="false" ht="15" hidden="false" customHeight="false" outlineLevel="0" collapsed="false">
      <c r="A229" s="16"/>
      <c r="B229" s="16"/>
      <c r="C229" s="16"/>
      <c r="D229" s="9"/>
      <c r="E229" s="9"/>
      <c r="F229" s="10"/>
      <c r="G229" s="10"/>
      <c r="H229" s="11" t="str">
        <f aca="false">IF(F229="","",F229-G229)</f>
        <v/>
      </c>
      <c r="I229" s="9"/>
      <c r="J229" s="24"/>
      <c r="K229" s="23" t="str">
        <f aca="false">IF(F229="","",IF(I229="",E229,I229))</f>
        <v/>
      </c>
    </row>
    <row r="230" customFormat="false" ht="15" hidden="false" customHeight="false" outlineLevel="0" collapsed="false">
      <c r="A230" s="16"/>
      <c r="B230" s="16"/>
      <c r="C230" s="16"/>
      <c r="D230" s="9"/>
      <c r="E230" s="9"/>
      <c r="F230" s="10"/>
      <c r="G230" s="10"/>
      <c r="H230" s="11" t="str">
        <f aca="false">IF(F230="","",F230-G230)</f>
        <v/>
      </c>
      <c r="I230" s="9"/>
      <c r="J230" s="24"/>
      <c r="K230" s="23" t="str">
        <f aca="false">IF(F230="","",IF(I230="",E230,I230))</f>
        <v/>
      </c>
    </row>
    <row r="231" customFormat="false" ht="15" hidden="false" customHeight="false" outlineLevel="0" collapsed="false">
      <c r="A231" s="16"/>
      <c r="B231" s="16"/>
      <c r="C231" s="16"/>
      <c r="D231" s="9"/>
      <c r="E231" s="9"/>
      <c r="F231" s="10"/>
      <c r="G231" s="10"/>
      <c r="H231" s="11" t="str">
        <f aca="false">IF(F231="","",F231-G231)</f>
        <v/>
      </c>
      <c r="I231" s="9"/>
      <c r="J231" s="24"/>
      <c r="K231" s="23" t="str">
        <f aca="false">IF(F231="","",IF(I231="",E231,I231))</f>
        <v/>
      </c>
    </row>
    <row r="232" customFormat="false" ht="15" hidden="false" customHeight="false" outlineLevel="0" collapsed="false">
      <c r="A232" s="16"/>
      <c r="B232" s="16"/>
      <c r="C232" s="16"/>
      <c r="D232" s="9"/>
      <c r="E232" s="9"/>
      <c r="F232" s="10"/>
      <c r="G232" s="10"/>
      <c r="H232" s="11" t="str">
        <f aca="false">IF(F232="","",F232-G232)</f>
        <v/>
      </c>
      <c r="I232" s="9"/>
      <c r="J232" s="24"/>
      <c r="K232" s="23" t="str">
        <f aca="false">IF(F232="","",IF(I232="",E232,I232))</f>
        <v/>
      </c>
    </row>
    <row r="233" customFormat="false" ht="15" hidden="false" customHeight="false" outlineLevel="0" collapsed="false">
      <c r="A233" s="16"/>
      <c r="B233" s="16"/>
      <c r="C233" s="16"/>
      <c r="D233" s="9"/>
      <c r="E233" s="9"/>
      <c r="F233" s="10"/>
      <c r="G233" s="10"/>
      <c r="H233" s="11" t="str">
        <f aca="false">IF(F233="","",F233-G233)</f>
        <v/>
      </c>
      <c r="I233" s="9"/>
      <c r="J233" s="24"/>
      <c r="K233" s="23" t="str">
        <f aca="false">IF(F233="","",IF(I233="",E233,I233))</f>
        <v/>
      </c>
    </row>
    <row r="234" customFormat="false" ht="15" hidden="false" customHeight="false" outlineLevel="0" collapsed="false">
      <c r="A234" s="16"/>
      <c r="B234" s="16"/>
      <c r="C234" s="16"/>
      <c r="D234" s="9"/>
      <c r="E234" s="9"/>
      <c r="F234" s="10"/>
      <c r="G234" s="10"/>
      <c r="H234" s="11" t="str">
        <f aca="false">IF(F234="","",F234-G234)</f>
        <v/>
      </c>
      <c r="I234" s="9"/>
      <c r="J234" s="24"/>
      <c r="K234" s="23" t="str">
        <f aca="false">IF(F234="","",IF(I234="",E234,I234))</f>
        <v/>
      </c>
    </row>
    <row r="235" customFormat="false" ht="15" hidden="false" customHeight="false" outlineLevel="0" collapsed="false">
      <c r="A235" s="16"/>
      <c r="B235" s="16"/>
      <c r="C235" s="16"/>
      <c r="D235" s="9"/>
      <c r="E235" s="9"/>
      <c r="F235" s="10"/>
      <c r="G235" s="10"/>
      <c r="H235" s="11" t="str">
        <f aca="false">IF(F235="","",F235-G235)</f>
        <v/>
      </c>
      <c r="I235" s="9"/>
      <c r="J235" s="24"/>
      <c r="K235" s="23" t="str">
        <f aca="false">IF(F235="","",IF(I235="",E235,I235))</f>
        <v/>
      </c>
    </row>
    <row r="236" customFormat="false" ht="15" hidden="false" customHeight="false" outlineLevel="0" collapsed="false">
      <c r="A236" s="16"/>
      <c r="B236" s="16"/>
      <c r="C236" s="16"/>
      <c r="D236" s="9"/>
      <c r="E236" s="9"/>
      <c r="F236" s="10"/>
      <c r="G236" s="10"/>
      <c r="H236" s="11" t="str">
        <f aca="false">IF(F236="","",F236-G236)</f>
        <v/>
      </c>
      <c r="I236" s="9"/>
      <c r="J236" s="24"/>
      <c r="K236" s="23" t="str">
        <f aca="false">IF(F236="","",IF(I236="",E236,I236))</f>
        <v/>
      </c>
    </row>
    <row r="237" customFormat="false" ht="15" hidden="false" customHeight="false" outlineLevel="0" collapsed="false">
      <c r="A237" s="16"/>
      <c r="B237" s="16"/>
      <c r="C237" s="16"/>
      <c r="D237" s="9"/>
      <c r="E237" s="9"/>
      <c r="F237" s="10"/>
      <c r="G237" s="10"/>
      <c r="H237" s="11" t="str">
        <f aca="false">IF(F237="","",F237-G237)</f>
        <v/>
      </c>
      <c r="I237" s="9"/>
      <c r="J237" s="24"/>
      <c r="K237" s="23" t="str">
        <f aca="false">IF(F237="","",IF(I237="",E237,I237))</f>
        <v/>
      </c>
    </row>
    <row r="238" customFormat="false" ht="15" hidden="false" customHeight="false" outlineLevel="0" collapsed="false">
      <c r="A238" s="16"/>
      <c r="B238" s="16"/>
      <c r="C238" s="16"/>
      <c r="D238" s="9"/>
      <c r="E238" s="9"/>
      <c r="F238" s="10"/>
      <c r="G238" s="10"/>
      <c r="H238" s="11" t="str">
        <f aca="false">IF(F238="","",F238-G238)</f>
        <v/>
      </c>
      <c r="I238" s="9"/>
      <c r="J238" s="24"/>
      <c r="K238" s="23" t="str">
        <f aca="false">IF(F238="","",IF(I238="",E238,I238))</f>
        <v/>
      </c>
    </row>
    <row r="239" customFormat="false" ht="15" hidden="false" customHeight="false" outlineLevel="0" collapsed="false">
      <c r="A239" s="16"/>
      <c r="B239" s="16"/>
      <c r="C239" s="16"/>
      <c r="D239" s="9"/>
      <c r="E239" s="9"/>
      <c r="F239" s="10"/>
      <c r="G239" s="10"/>
      <c r="H239" s="11" t="str">
        <f aca="false">IF(F239="","",F239-G239)</f>
        <v/>
      </c>
      <c r="I239" s="9"/>
      <c r="J239" s="24"/>
      <c r="K239" s="23" t="str">
        <f aca="false">IF(F239="","",IF(I239="",E239,I239))</f>
        <v/>
      </c>
    </row>
    <row r="240" customFormat="false" ht="15" hidden="false" customHeight="false" outlineLevel="0" collapsed="false">
      <c r="A240" s="16"/>
      <c r="B240" s="16"/>
      <c r="C240" s="16"/>
      <c r="D240" s="9"/>
      <c r="E240" s="9"/>
      <c r="F240" s="10"/>
      <c r="G240" s="10"/>
      <c r="H240" s="11" t="str">
        <f aca="false">IF(F240="","",F240-G240)</f>
        <v/>
      </c>
      <c r="I240" s="9"/>
      <c r="J240" s="24"/>
      <c r="K240" s="23" t="str">
        <f aca="false">IF(F240="","",IF(I240="",E240,I240))</f>
        <v/>
      </c>
    </row>
    <row r="241" customFormat="false" ht="15" hidden="false" customHeight="false" outlineLevel="0" collapsed="false">
      <c r="A241" s="16"/>
      <c r="B241" s="16"/>
      <c r="C241" s="16"/>
      <c r="D241" s="9"/>
      <c r="E241" s="9"/>
      <c r="F241" s="10"/>
      <c r="G241" s="10"/>
      <c r="H241" s="11" t="str">
        <f aca="false">IF(F241="","",F241-G241)</f>
        <v/>
      </c>
      <c r="I241" s="9"/>
      <c r="J241" s="24"/>
      <c r="K241" s="23" t="str">
        <f aca="false">IF(F241="","",IF(I241="",E241,I241))</f>
        <v/>
      </c>
    </row>
    <row r="242" customFormat="false" ht="15" hidden="false" customHeight="false" outlineLevel="0" collapsed="false">
      <c r="A242" s="16"/>
      <c r="B242" s="16"/>
      <c r="C242" s="16"/>
      <c r="D242" s="9"/>
      <c r="E242" s="9"/>
      <c r="F242" s="10"/>
      <c r="G242" s="10"/>
      <c r="H242" s="11" t="str">
        <f aca="false">IF(F242="","",F242-G242)</f>
        <v/>
      </c>
      <c r="I242" s="9"/>
      <c r="J242" s="24"/>
      <c r="K242" s="23" t="str">
        <f aca="false">IF(F242="","",IF(I242="",E242,I242))</f>
        <v/>
      </c>
    </row>
    <row r="243" customFormat="false" ht="15" hidden="false" customHeight="false" outlineLevel="0" collapsed="false">
      <c r="A243" s="16"/>
      <c r="B243" s="16"/>
      <c r="C243" s="16"/>
      <c r="D243" s="9"/>
      <c r="E243" s="9"/>
      <c r="F243" s="10"/>
      <c r="G243" s="10"/>
      <c r="H243" s="11" t="str">
        <f aca="false">IF(F243="","",F243-G243)</f>
        <v/>
      </c>
      <c r="I243" s="9"/>
      <c r="J243" s="24"/>
      <c r="K243" s="23" t="str">
        <f aca="false">IF(F243="","",IF(I243="",E243,I243))</f>
        <v/>
      </c>
    </row>
    <row r="244" customFormat="false" ht="15" hidden="false" customHeight="false" outlineLevel="0" collapsed="false">
      <c r="A244" s="16"/>
      <c r="B244" s="16"/>
      <c r="C244" s="16"/>
      <c r="D244" s="9"/>
      <c r="E244" s="9"/>
      <c r="F244" s="10"/>
      <c r="G244" s="10"/>
      <c r="H244" s="11" t="str">
        <f aca="false">IF(F244="","",F244-G244)</f>
        <v/>
      </c>
      <c r="I244" s="9"/>
      <c r="J244" s="24"/>
      <c r="K244" s="23" t="str">
        <f aca="false">IF(F244="","",IF(I244="",E244,I244))</f>
        <v/>
      </c>
    </row>
    <row r="245" customFormat="false" ht="15" hidden="false" customHeight="false" outlineLevel="0" collapsed="false">
      <c r="A245" s="16"/>
      <c r="B245" s="16"/>
      <c r="C245" s="16"/>
      <c r="D245" s="9"/>
      <c r="E245" s="9"/>
      <c r="F245" s="10"/>
      <c r="G245" s="10"/>
      <c r="H245" s="11" t="str">
        <f aca="false">IF(F245="","",F245-G245)</f>
        <v/>
      </c>
      <c r="I245" s="9"/>
      <c r="J245" s="24"/>
      <c r="K245" s="23" t="str">
        <f aca="false">IF(F245="","",IF(I245="",E245,I245))</f>
        <v/>
      </c>
    </row>
    <row r="246" customFormat="false" ht="15" hidden="false" customHeight="false" outlineLevel="0" collapsed="false">
      <c r="A246" s="16"/>
      <c r="B246" s="16"/>
      <c r="C246" s="16"/>
      <c r="D246" s="9"/>
      <c r="E246" s="9"/>
      <c r="F246" s="10"/>
      <c r="G246" s="10"/>
      <c r="H246" s="11" t="str">
        <f aca="false">IF(F246="","",F246-G246)</f>
        <v/>
      </c>
      <c r="I246" s="9"/>
      <c r="J246" s="24"/>
      <c r="K246" s="23" t="str">
        <f aca="false">IF(F246="","",IF(I246="",E246,I246))</f>
        <v/>
      </c>
    </row>
    <row r="247" customFormat="false" ht="15" hidden="false" customHeight="false" outlineLevel="0" collapsed="false">
      <c r="A247" s="16"/>
      <c r="B247" s="16"/>
      <c r="C247" s="16"/>
      <c r="D247" s="9"/>
      <c r="E247" s="9"/>
      <c r="F247" s="10"/>
      <c r="G247" s="10"/>
      <c r="H247" s="11" t="str">
        <f aca="false">IF(F247="","",F247-G247)</f>
        <v/>
      </c>
      <c r="I247" s="9"/>
      <c r="J247" s="24"/>
      <c r="K247" s="23" t="str">
        <f aca="false">IF(F247="","",IF(I247="",E247,I247))</f>
        <v/>
      </c>
    </row>
    <row r="248" customFormat="false" ht="15" hidden="false" customHeight="false" outlineLevel="0" collapsed="false">
      <c r="A248" s="16"/>
      <c r="B248" s="16"/>
      <c r="C248" s="16"/>
      <c r="D248" s="9"/>
      <c r="E248" s="9"/>
      <c r="F248" s="10"/>
      <c r="G248" s="10"/>
      <c r="H248" s="11" t="str">
        <f aca="false">IF(F248="","",F248-G248)</f>
        <v/>
      </c>
      <c r="I248" s="9"/>
      <c r="J248" s="24"/>
      <c r="K248" s="23" t="str">
        <f aca="false">IF(F248="","",IF(I248="",E248,I248))</f>
        <v/>
      </c>
    </row>
    <row r="249" customFormat="false" ht="15" hidden="false" customHeight="false" outlineLevel="0" collapsed="false">
      <c r="A249" s="16"/>
      <c r="B249" s="16"/>
      <c r="C249" s="16"/>
      <c r="D249" s="9"/>
      <c r="E249" s="9"/>
      <c r="F249" s="10"/>
      <c r="G249" s="10"/>
      <c r="H249" s="11" t="str">
        <f aca="false">IF(F249="","",F249-G249)</f>
        <v/>
      </c>
      <c r="I249" s="9"/>
      <c r="J249" s="24"/>
      <c r="K249" s="23" t="str">
        <f aca="false">IF(F249="","",IF(I249="",E249,I249))</f>
        <v/>
      </c>
    </row>
    <row r="250" customFormat="false" ht="15" hidden="false" customHeight="false" outlineLevel="0" collapsed="false">
      <c r="A250" s="16"/>
      <c r="B250" s="16"/>
      <c r="C250" s="16"/>
      <c r="D250" s="9"/>
      <c r="E250" s="9"/>
      <c r="F250" s="10"/>
      <c r="G250" s="10"/>
      <c r="H250" s="11" t="str">
        <f aca="false">IF(F250="","",F250-G250)</f>
        <v/>
      </c>
      <c r="I250" s="9"/>
      <c r="J250" s="24"/>
      <c r="K250" s="23" t="str">
        <f aca="false">IF(F250="","",IF(I250="",E250,I250))</f>
        <v/>
      </c>
    </row>
    <row r="251" customFormat="false" ht="15" hidden="false" customHeight="false" outlineLevel="0" collapsed="false">
      <c r="A251" s="16"/>
      <c r="B251" s="16"/>
      <c r="C251" s="16"/>
      <c r="D251" s="9"/>
      <c r="E251" s="9"/>
      <c r="F251" s="10"/>
      <c r="G251" s="10"/>
      <c r="H251" s="11" t="str">
        <f aca="false">IF(F251="","",F251-G251)</f>
        <v/>
      </c>
      <c r="I251" s="9"/>
      <c r="J251" s="24"/>
      <c r="K251" s="23" t="str">
        <f aca="false">IF(F251="","",IF(I251="",E251,I251))</f>
        <v/>
      </c>
    </row>
    <row r="252" customFormat="false" ht="15" hidden="false" customHeight="false" outlineLevel="0" collapsed="false">
      <c r="A252" s="16"/>
      <c r="B252" s="16"/>
      <c r="C252" s="16"/>
      <c r="D252" s="9"/>
      <c r="E252" s="9"/>
      <c r="F252" s="10"/>
      <c r="G252" s="10"/>
      <c r="H252" s="11" t="str">
        <f aca="false">IF(F252="","",F252-G252)</f>
        <v/>
      </c>
      <c r="I252" s="9"/>
      <c r="J252" s="24"/>
      <c r="K252" s="23" t="str">
        <f aca="false">IF(F252="","",IF(I252="",E252,I252))</f>
        <v/>
      </c>
    </row>
    <row r="253" customFormat="false" ht="15" hidden="false" customHeight="false" outlineLevel="0" collapsed="false">
      <c r="A253" s="16"/>
      <c r="B253" s="16"/>
      <c r="C253" s="16"/>
      <c r="D253" s="9"/>
      <c r="E253" s="9"/>
      <c r="F253" s="10"/>
      <c r="G253" s="10"/>
      <c r="H253" s="11" t="str">
        <f aca="false">IF(F253="","",F253-G253)</f>
        <v/>
      </c>
      <c r="I253" s="9"/>
      <c r="J253" s="24"/>
      <c r="K253" s="23" t="str">
        <f aca="false">IF(F253="","",IF(I253="",E253,I253))</f>
        <v/>
      </c>
    </row>
    <row r="254" customFormat="false" ht="15" hidden="false" customHeight="false" outlineLevel="0" collapsed="false">
      <c r="A254" s="16"/>
      <c r="B254" s="16"/>
      <c r="C254" s="16"/>
      <c r="D254" s="9"/>
      <c r="E254" s="9"/>
      <c r="F254" s="10"/>
      <c r="G254" s="10"/>
      <c r="H254" s="11" t="str">
        <f aca="false">IF(F254="","",F254-G254)</f>
        <v/>
      </c>
      <c r="I254" s="9"/>
      <c r="J254" s="24"/>
      <c r="K254" s="23" t="str">
        <f aca="false">IF(F254="","",IF(I254="",E254,I254))</f>
        <v/>
      </c>
    </row>
    <row r="255" customFormat="false" ht="15" hidden="false" customHeight="false" outlineLevel="0" collapsed="false">
      <c r="A255" s="16"/>
      <c r="B255" s="16"/>
      <c r="C255" s="16"/>
      <c r="D255" s="9"/>
      <c r="E255" s="9"/>
      <c r="F255" s="10"/>
      <c r="G255" s="10"/>
      <c r="H255" s="11" t="str">
        <f aca="false">IF(F255="","",F255-G255)</f>
        <v/>
      </c>
      <c r="I255" s="9"/>
      <c r="J255" s="24"/>
      <c r="K255" s="23" t="str">
        <f aca="false">IF(F255="","",IF(I255="",E255,I255))</f>
        <v/>
      </c>
    </row>
    <row r="256" customFormat="false" ht="15" hidden="false" customHeight="false" outlineLevel="0" collapsed="false">
      <c r="A256" s="16"/>
      <c r="B256" s="16"/>
      <c r="C256" s="16"/>
      <c r="D256" s="9"/>
      <c r="E256" s="9"/>
      <c r="F256" s="10"/>
      <c r="G256" s="10"/>
      <c r="H256" s="11" t="str">
        <f aca="false">IF(F256="","",F256-G256)</f>
        <v/>
      </c>
      <c r="I256" s="9"/>
      <c r="J256" s="24"/>
      <c r="K256" s="23" t="str">
        <f aca="false">IF(F256="","",IF(I256="",E256,I256))</f>
        <v/>
      </c>
    </row>
    <row r="257" customFormat="false" ht="15" hidden="false" customHeight="false" outlineLevel="0" collapsed="false">
      <c r="A257" s="16"/>
      <c r="B257" s="16"/>
      <c r="C257" s="16"/>
      <c r="D257" s="9"/>
      <c r="E257" s="9"/>
      <c r="F257" s="10"/>
      <c r="G257" s="10"/>
      <c r="H257" s="11" t="str">
        <f aca="false">IF(F257="","",F257-G257)</f>
        <v/>
      </c>
      <c r="I257" s="9"/>
      <c r="J257" s="24"/>
      <c r="K257" s="23" t="str">
        <f aca="false">IF(F257="","",IF(I257="",E257,I257))</f>
        <v/>
      </c>
    </row>
    <row r="258" customFormat="false" ht="15" hidden="false" customHeight="false" outlineLevel="0" collapsed="false">
      <c r="A258" s="16"/>
      <c r="B258" s="16"/>
      <c r="C258" s="16"/>
      <c r="D258" s="9"/>
      <c r="E258" s="9"/>
      <c r="F258" s="10"/>
      <c r="G258" s="10"/>
      <c r="H258" s="11" t="str">
        <f aca="false">IF(F258="","",F258-G258)</f>
        <v/>
      </c>
      <c r="I258" s="9"/>
      <c r="J258" s="24"/>
      <c r="K258" s="23" t="str">
        <f aca="false">IF(F258="","",IF(I258="",E258,I258))</f>
        <v/>
      </c>
    </row>
    <row r="259" customFormat="false" ht="15" hidden="false" customHeight="false" outlineLevel="0" collapsed="false">
      <c r="A259" s="16"/>
      <c r="B259" s="16"/>
      <c r="C259" s="16"/>
      <c r="D259" s="9"/>
      <c r="E259" s="9"/>
      <c r="F259" s="10"/>
      <c r="G259" s="10"/>
      <c r="H259" s="11" t="str">
        <f aca="false">IF(F259="","",F259-G259)</f>
        <v/>
      </c>
      <c r="I259" s="9"/>
      <c r="J259" s="24"/>
      <c r="K259" s="23" t="str">
        <f aca="false">IF(F259="","",IF(I259="",E259,I259))</f>
        <v/>
      </c>
    </row>
    <row r="260" customFormat="false" ht="15" hidden="false" customHeight="false" outlineLevel="0" collapsed="false">
      <c r="A260" s="16"/>
      <c r="B260" s="16"/>
      <c r="C260" s="16"/>
      <c r="D260" s="9"/>
      <c r="E260" s="9"/>
      <c r="F260" s="10"/>
      <c r="G260" s="10"/>
      <c r="H260" s="11" t="str">
        <f aca="false">IF(F260="","",F260-G260)</f>
        <v/>
      </c>
      <c r="I260" s="9"/>
      <c r="J260" s="24"/>
      <c r="K260" s="23" t="str">
        <f aca="false">IF(F260="","",IF(I260="",E260,I260))</f>
        <v/>
      </c>
    </row>
    <row r="261" customFormat="false" ht="15" hidden="false" customHeight="false" outlineLevel="0" collapsed="false">
      <c r="A261" s="16"/>
      <c r="B261" s="16"/>
      <c r="C261" s="16"/>
      <c r="D261" s="9"/>
      <c r="E261" s="9"/>
      <c r="F261" s="10"/>
      <c r="G261" s="10"/>
      <c r="H261" s="11" t="str">
        <f aca="false">IF(F261="","",F261-G261)</f>
        <v/>
      </c>
      <c r="I261" s="9"/>
      <c r="J261" s="24"/>
      <c r="K261" s="23" t="str">
        <f aca="false">IF(F261="","",IF(I261="",E261,I261))</f>
        <v/>
      </c>
    </row>
    <row r="262" customFormat="false" ht="15" hidden="false" customHeight="false" outlineLevel="0" collapsed="false">
      <c r="A262" s="16"/>
      <c r="B262" s="16"/>
      <c r="C262" s="16"/>
      <c r="D262" s="9"/>
      <c r="E262" s="9"/>
      <c r="F262" s="10"/>
      <c r="G262" s="10"/>
      <c r="H262" s="11" t="str">
        <f aca="false">IF(F262="","",F262-G262)</f>
        <v/>
      </c>
      <c r="I262" s="9"/>
      <c r="J262" s="24"/>
      <c r="K262" s="23" t="str">
        <f aca="false">IF(F262="","",IF(I262="",E262,I262))</f>
        <v/>
      </c>
    </row>
    <row r="263" customFormat="false" ht="15" hidden="false" customHeight="false" outlineLevel="0" collapsed="false">
      <c r="A263" s="16"/>
      <c r="B263" s="16"/>
      <c r="C263" s="16"/>
      <c r="D263" s="9"/>
      <c r="E263" s="9"/>
      <c r="F263" s="10"/>
      <c r="G263" s="10"/>
      <c r="H263" s="11" t="str">
        <f aca="false">IF(F263="","",F263-G263)</f>
        <v/>
      </c>
      <c r="I263" s="9"/>
      <c r="J263" s="24"/>
      <c r="K263" s="23" t="str">
        <f aca="false">IF(F263="","",IF(I263="",E263,I263))</f>
        <v/>
      </c>
    </row>
    <row r="264" customFormat="false" ht="15" hidden="false" customHeight="false" outlineLevel="0" collapsed="false">
      <c r="A264" s="16"/>
      <c r="B264" s="16"/>
      <c r="C264" s="16"/>
      <c r="D264" s="9"/>
      <c r="E264" s="9"/>
      <c r="F264" s="10"/>
      <c r="G264" s="10"/>
      <c r="H264" s="11" t="str">
        <f aca="false">IF(F264="","",F264-G264)</f>
        <v/>
      </c>
      <c r="I264" s="9"/>
      <c r="J264" s="24"/>
      <c r="K264" s="23" t="str">
        <f aca="false">IF(F264="","",IF(I264="",E264,I264))</f>
        <v/>
      </c>
    </row>
    <row r="265" customFormat="false" ht="15" hidden="false" customHeight="false" outlineLevel="0" collapsed="false">
      <c r="A265" s="16"/>
      <c r="B265" s="16"/>
      <c r="C265" s="16"/>
      <c r="D265" s="9"/>
      <c r="E265" s="9"/>
      <c r="F265" s="10"/>
      <c r="G265" s="10"/>
      <c r="H265" s="11" t="str">
        <f aca="false">IF(F265="","",F265-G265)</f>
        <v/>
      </c>
      <c r="I265" s="9"/>
      <c r="J265" s="24"/>
      <c r="K265" s="23" t="str">
        <f aca="false">IF(F265="","",IF(I265="",E265,I265))</f>
        <v/>
      </c>
    </row>
    <row r="266" customFormat="false" ht="15" hidden="false" customHeight="false" outlineLevel="0" collapsed="false">
      <c r="A266" s="16"/>
      <c r="B266" s="16"/>
      <c r="C266" s="16"/>
      <c r="D266" s="9"/>
      <c r="E266" s="9"/>
      <c r="F266" s="10"/>
      <c r="G266" s="10"/>
      <c r="H266" s="11" t="str">
        <f aca="false">IF(F266="","",F266-G266)</f>
        <v/>
      </c>
      <c r="I266" s="9"/>
      <c r="J266" s="24"/>
      <c r="K266" s="23" t="str">
        <f aca="false">IF(F266="","",IF(I266="",E266,I266))</f>
        <v/>
      </c>
    </row>
    <row r="267" customFormat="false" ht="15" hidden="false" customHeight="false" outlineLevel="0" collapsed="false">
      <c r="A267" s="16"/>
      <c r="B267" s="16"/>
      <c r="C267" s="16"/>
      <c r="D267" s="9"/>
      <c r="E267" s="9"/>
      <c r="F267" s="10"/>
      <c r="G267" s="10"/>
      <c r="H267" s="11" t="str">
        <f aca="false">IF(F267="","",F267-G267)</f>
        <v/>
      </c>
      <c r="I267" s="9"/>
      <c r="J267" s="24"/>
      <c r="K267" s="23" t="str">
        <f aca="false">IF(F267="","",IF(I267="",E267,I267))</f>
        <v/>
      </c>
    </row>
    <row r="268" customFormat="false" ht="15" hidden="false" customHeight="false" outlineLevel="0" collapsed="false">
      <c r="A268" s="16"/>
      <c r="B268" s="16"/>
      <c r="C268" s="16"/>
      <c r="D268" s="9"/>
      <c r="E268" s="9"/>
      <c r="F268" s="10"/>
      <c r="G268" s="10"/>
      <c r="H268" s="11" t="str">
        <f aca="false">IF(F268="","",F268-G268)</f>
        <v/>
      </c>
      <c r="I268" s="9"/>
      <c r="J268" s="24"/>
      <c r="K268" s="23" t="str">
        <f aca="false">IF(F268="","",IF(I268="",E268,I268))</f>
        <v/>
      </c>
    </row>
    <row r="269" customFormat="false" ht="15" hidden="false" customHeight="false" outlineLevel="0" collapsed="false">
      <c r="A269" s="16"/>
      <c r="B269" s="16"/>
      <c r="C269" s="16"/>
      <c r="D269" s="9"/>
      <c r="E269" s="9"/>
      <c r="F269" s="10"/>
      <c r="G269" s="10"/>
      <c r="H269" s="11" t="str">
        <f aca="false">IF(F269="","",F269-G269)</f>
        <v/>
      </c>
      <c r="I269" s="9"/>
      <c r="J269" s="24"/>
      <c r="K269" s="23" t="str">
        <f aca="false">IF(F269="","",IF(I269="",E269,I269))</f>
        <v/>
      </c>
    </row>
    <row r="270" customFormat="false" ht="15" hidden="false" customHeight="false" outlineLevel="0" collapsed="false">
      <c r="A270" s="16"/>
      <c r="B270" s="16"/>
      <c r="C270" s="16"/>
      <c r="D270" s="9"/>
      <c r="E270" s="9"/>
      <c r="F270" s="10"/>
      <c r="G270" s="10"/>
      <c r="H270" s="11" t="str">
        <f aca="false">IF(F270="","",F270-G270)</f>
        <v/>
      </c>
      <c r="I270" s="9"/>
      <c r="J270" s="24"/>
      <c r="K270" s="23" t="str">
        <f aca="false">IF(F270="","",IF(I270="",E270,I270))</f>
        <v/>
      </c>
    </row>
    <row r="271" customFormat="false" ht="15" hidden="false" customHeight="false" outlineLevel="0" collapsed="false">
      <c r="A271" s="16"/>
      <c r="B271" s="16"/>
      <c r="C271" s="16"/>
      <c r="D271" s="9"/>
      <c r="E271" s="9"/>
      <c r="F271" s="10"/>
      <c r="G271" s="10"/>
      <c r="H271" s="11" t="str">
        <f aca="false">IF(F271="","",F271-G271)</f>
        <v/>
      </c>
      <c r="I271" s="9"/>
      <c r="J271" s="24"/>
      <c r="K271" s="23" t="str">
        <f aca="false">IF(F271="","",IF(I271="",E271,I271))</f>
        <v/>
      </c>
    </row>
    <row r="272" customFormat="false" ht="15" hidden="false" customHeight="false" outlineLevel="0" collapsed="false">
      <c r="A272" s="16"/>
      <c r="B272" s="16"/>
      <c r="C272" s="16"/>
      <c r="D272" s="9"/>
      <c r="E272" s="9"/>
      <c r="F272" s="10"/>
      <c r="G272" s="10"/>
      <c r="H272" s="11" t="str">
        <f aca="false">IF(F272="","",F272-G272)</f>
        <v/>
      </c>
      <c r="I272" s="9"/>
      <c r="J272" s="24"/>
      <c r="K272" s="23" t="str">
        <f aca="false">IF(F272="","",IF(I272="",E272,I272))</f>
        <v/>
      </c>
    </row>
    <row r="273" customFormat="false" ht="15" hidden="false" customHeight="false" outlineLevel="0" collapsed="false">
      <c r="A273" s="16"/>
      <c r="B273" s="16"/>
      <c r="C273" s="16"/>
      <c r="D273" s="9"/>
      <c r="E273" s="9"/>
      <c r="F273" s="10"/>
      <c r="G273" s="10"/>
      <c r="H273" s="11" t="str">
        <f aca="false">IF(F273="","",F273-G273)</f>
        <v/>
      </c>
      <c r="I273" s="9"/>
      <c r="J273" s="24"/>
      <c r="K273" s="23" t="str">
        <f aca="false">IF(F273="","",IF(I273="",E273,I273))</f>
        <v/>
      </c>
    </row>
    <row r="274" customFormat="false" ht="15" hidden="false" customHeight="false" outlineLevel="0" collapsed="false">
      <c r="A274" s="16"/>
      <c r="B274" s="16"/>
      <c r="C274" s="16"/>
      <c r="D274" s="9"/>
      <c r="E274" s="9"/>
      <c r="F274" s="10"/>
      <c r="G274" s="10"/>
      <c r="H274" s="11" t="str">
        <f aca="false">IF(F274="","",F274-G274)</f>
        <v/>
      </c>
      <c r="I274" s="9"/>
      <c r="J274" s="24"/>
      <c r="K274" s="23" t="str">
        <f aca="false">IF(F274="","",IF(I274="",E274,I274))</f>
        <v/>
      </c>
    </row>
    <row r="275" customFormat="false" ht="15" hidden="false" customHeight="false" outlineLevel="0" collapsed="false">
      <c r="A275" s="16"/>
      <c r="B275" s="16"/>
      <c r="C275" s="16"/>
      <c r="D275" s="9"/>
      <c r="E275" s="9"/>
      <c r="F275" s="10"/>
      <c r="G275" s="10"/>
      <c r="H275" s="11" t="str">
        <f aca="false">IF(F275="","",F275-G275)</f>
        <v/>
      </c>
      <c r="I275" s="9"/>
      <c r="J275" s="24"/>
      <c r="K275" s="23" t="str">
        <f aca="false">IF(F275="","",IF(I275="",E275,I275))</f>
        <v/>
      </c>
    </row>
    <row r="276" customFormat="false" ht="15" hidden="false" customHeight="false" outlineLevel="0" collapsed="false">
      <c r="A276" s="16"/>
      <c r="B276" s="16"/>
      <c r="C276" s="16"/>
      <c r="D276" s="9"/>
      <c r="E276" s="9"/>
      <c r="F276" s="10"/>
      <c r="G276" s="10"/>
      <c r="H276" s="11" t="str">
        <f aca="false">IF(F276="","",F276-G276)</f>
        <v/>
      </c>
      <c r="I276" s="9"/>
      <c r="J276" s="24"/>
      <c r="K276" s="23" t="str">
        <f aca="false">IF(F276="","",IF(I276="",E276,I276))</f>
        <v/>
      </c>
    </row>
    <row r="277" customFormat="false" ht="15" hidden="false" customHeight="false" outlineLevel="0" collapsed="false">
      <c r="A277" s="16"/>
      <c r="B277" s="16"/>
      <c r="C277" s="16"/>
      <c r="D277" s="9"/>
      <c r="E277" s="9"/>
      <c r="F277" s="10"/>
      <c r="G277" s="10"/>
      <c r="H277" s="11" t="str">
        <f aca="false">IF(F277="","",F277-G277)</f>
        <v/>
      </c>
      <c r="I277" s="9"/>
      <c r="J277" s="24"/>
      <c r="K277" s="23" t="str">
        <f aca="false">IF(F277="","",IF(I277="",E277,I277))</f>
        <v/>
      </c>
    </row>
    <row r="278" customFormat="false" ht="15" hidden="false" customHeight="false" outlineLevel="0" collapsed="false">
      <c r="A278" s="16"/>
      <c r="B278" s="16"/>
      <c r="C278" s="16"/>
      <c r="D278" s="9"/>
      <c r="E278" s="9"/>
      <c r="F278" s="10"/>
      <c r="G278" s="10"/>
      <c r="H278" s="11" t="str">
        <f aca="false">IF(F278="","",F278-G278)</f>
        <v/>
      </c>
      <c r="I278" s="9"/>
      <c r="J278" s="24"/>
      <c r="K278" s="23" t="str">
        <f aca="false">IF(F278="","",IF(I278="",E278,I278))</f>
        <v/>
      </c>
    </row>
    <row r="279" customFormat="false" ht="15" hidden="false" customHeight="false" outlineLevel="0" collapsed="false">
      <c r="A279" s="16"/>
      <c r="B279" s="16"/>
      <c r="C279" s="16"/>
      <c r="D279" s="9"/>
      <c r="E279" s="9"/>
      <c r="F279" s="10"/>
      <c r="G279" s="10"/>
      <c r="H279" s="11" t="str">
        <f aca="false">IF(F279="","",F279-G279)</f>
        <v/>
      </c>
      <c r="I279" s="9"/>
      <c r="J279" s="24"/>
      <c r="K279" s="23" t="str">
        <f aca="false">IF(F279="","",IF(I279="",E279,I279))</f>
        <v/>
      </c>
    </row>
    <row r="280" customFormat="false" ht="15" hidden="false" customHeight="false" outlineLevel="0" collapsed="false">
      <c r="A280" s="16"/>
      <c r="B280" s="16"/>
      <c r="C280" s="16"/>
      <c r="D280" s="9"/>
      <c r="E280" s="9"/>
      <c r="F280" s="10"/>
      <c r="G280" s="10"/>
      <c r="H280" s="11" t="str">
        <f aca="false">IF(F280="","",F280-G280)</f>
        <v/>
      </c>
      <c r="I280" s="9"/>
      <c r="J280" s="24"/>
      <c r="K280" s="23" t="str">
        <f aca="false">IF(F280="","",IF(I280="",E280,I280))</f>
        <v/>
      </c>
    </row>
    <row r="281" customFormat="false" ht="15" hidden="false" customHeight="false" outlineLevel="0" collapsed="false">
      <c r="A281" s="16"/>
      <c r="B281" s="16"/>
      <c r="C281" s="16"/>
      <c r="D281" s="9"/>
      <c r="E281" s="9"/>
      <c r="F281" s="10"/>
      <c r="G281" s="10"/>
      <c r="H281" s="11" t="str">
        <f aca="false">IF(F281="","",F281-G281)</f>
        <v/>
      </c>
      <c r="I281" s="9"/>
      <c r="J281" s="24"/>
      <c r="K281" s="23" t="str">
        <f aca="false">IF(F281="","",IF(I281="",E281,I281))</f>
        <v/>
      </c>
    </row>
    <row r="282" customFormat="false" ht="15" hidden="false" customHeight="false" outlineLevel="0" collapsed="false">
      <c r="A282" s="16"/>
      <c r="B282" s="16"/>
      <c r="C282" s="16"/>
      <c r="D282" s="9"/>
      <c r="E282" s="9"/>
      <c r="F282" s="10"/>
      <c r="G282" s="10"/>
      <c r="H282" s="11" t="str">
        <f aca="false">IF(F282="","",F282-G282)</f>
        <v/>
      </c>
      <c r="I282" s="9"/>
      <c r="J282" s="24"/>
      <c r="K282" s="23" t="str">
        <f aca="false">IF(F282="","",IF(I282="",E282,I282))</f>
        <v/>
      </c>
    </row>
    <row r="283" customFormat="false" ht="15" hidden="false" customHeight="false" outlineLevel="0" collapsed="false">
      <c r="A283" s="16"/>
      <c r="B283" s="16"/>
      <c r="C283" s="16"/>
      <c r="D283" s="9"/>
      <c r="E283" s="9"/>
      <c r="F283" s="10"/>
      <c r="G283" s="10"/>
      <c r="H283" s="11" t="str">
        <f aca="false">IF(F283="","",F283-G283)</f>
        <v/>
      </c>
      <c r="I283" s="9"/>
      <c r="J283" s="24"/>
      <c r="K283" s="23" t="str">
        <f aca="false">IF(F283="","",IF(I283="",E283,I283))</f>
        <v/>
      </c>
    </row>
    <row r="284" customFormat="false" ht="15" hidden="false" customHeight="false" outlineLevel="0" collapsed="false">
      <c r="A284" s="16"/>
      <c r="B284" s="16"/>
      <c r="C284" s="16"/>
      <c r="D284" s="9"/>
      <c r="E284" s="9"/>
      <c r="F284" s="10"/>
      <c r="G284" s="10"/>
      <c r="H284" s="11" t="str">
        <f aca="false">IF(F284="","",F284-G284)</f>
        <v/>
      </c>
      <c r="I284" s="9"/>
      <c r="J284" s="24"/>
      <c r="K284" s="23" t="str">
        <f aca="false">IF(F284="","",IF(I284="",E284,I284))</f>
        <v/>
      </c>
    </row>
    <row r="285" customFormat="false" ht="15" hidden="false" customHeight="false" outlineLevel="0" collapsed="false">
      <c r="A285" s="16"/>
      <c r="B285" s="16"/>
      <c r="C285" s="16"/>
      <c r="D285" s="9"/>
      <c r="E285" s="9"/>
      <c r="F285" s="10"/>
      <c r="G285" s="10"/>
      <c r="H285" s="11" t="str">
        <f aca="false">IF(F285="","",F285-G285)</f>
        <v/>
      </c>
      <c r="I285" s="9"/>
      <c r="J285" s="24"/>
      <c r="K285" s="23" t="str">
        <f aca="false">IF(F285="","",IF(I285="",E285,I285))</f>
        <v/>
      </c>
    </row>
    <row r="286" customFormat="false" ht="15" hidden="false" customHeight="false" outlineLevel="0" collapsed="false">
      <c r="A286" s="16"/>
      <c r="B286" s="16"/>
      <c r="C286" s="16"/>
      <c r="D286" s="9"/>
      <c r="E286" s="9"/>
      <c r="F286" s="10"/>
      <c r="G286" s="10"/>
      <c r="H286" s="11" t="str">
        <f aca="false">IF(F286="","",F286-G286)</f>
        <v/>
      </c>
      <c r="I286" s="9"/>
      <c r="J286" s="24"/>
      <c r="K286" s="23" t="str">
        <f aca="false">IF(F286="","",IF(I286="",E286,I286))</f>
        <v/>
      </c>
    </row>
    <row r="287" customFormat="false" ht="15" hidden="false" customHeight="false" outlineLevel="0" collapsed="false">
      <c r="A287" s="16"/>
      <c r="B287" s="16"/>
      <c r="C287" s="16"/>
      <c r="D287" s="9"/>
      <c r="E287" s="9"/>
      <c r="F287" s="10"/>
      <c r="G287" s="10"/>
      <c r="H287" s="11" t="str">
        <f aca="false">IF(F287="","",F287-G287)</f>
        <v/>
      </c>
      <c r="I287" s="9"/>
      <c r="J287" s="24"/>
      <c r="K287" s="23" t="str">
        <f aca="false">IF(F287="","",IF(I287="",E287,I287))</f>
        <v/>
      </c>
    </row>
    <row r="288" customFormat="false" ht="15" hidden="false" customHeight="false" outlineLevel="0" collapsed="false">
      <c r="A288" s="16"/>
      <c r="B288" s="16"/>
      <c r="C288" s="16"/>
      <c r="D288" s="9"/>
      <c r="E288" s="9"/>
      <c r="F288" s="10"/>
      <c r="G288" s="10"/>
      <c r="H288" s="11" t="str">
        <f aca="false">IF(F288="","",F288-G288)</f>
        <v/>
      </c>
      <c r="I288" s="9"/>
      <c r="J288" s="24"/>
      <c r="K288" s="23" t="str">
        <f aca="false">IF(F288="","",IF(I288="",E288,I288))</f>
        <v/>
      </c>
    </row>
    <row r="289" customFormat="false" ht="15" hidden="false" customHeight="false" outlineLevel="0" collapsed="false">
      <c r="A289" s="16"/>
      <c r="B289" s="16"/>
      <c r="C289" s="16"/>
      <c r="D289" s="9"/>
      <c r="E289" s="9"/>
      <c r="F289" s="10"/>
      <c r="G289" s="10"/>
      <c r="H289" s="11" t="str">
        <f aca="false">IF(F289="","",F289-G289)</f>
        <v/>
      </c>
      <c r="I289" s="9"/>
      <c r="J289" s="24"/>
      <c r="K289" s="23" t="str">
        <f aca="false">IF(F289="","",IF(I289="",E289,I289))</f>
        <v/>
      </c>
    </row>
    <row r="290" customFormat="false" ht="15" hidden="false" customHeight="false" outlineLevel="0" collapsed="false">
      <c r="A290" s="16"/>
      <c r="B290" s="16"/>
      <c r="C290" s="16"/>
      <c r="D290" s="9"/>
      <c r="E290" s="9"/>
      <c r="F290" s="10"/>
      <c r="G290" s="10"/>
      <c r="H290" s="11" t="str">
        <f aca="false">IF(F290="","",F290-G290)</f>
        <v/>
      </c>
      <c r="I290" s="9"/>
      <c r="J290" s="24"/>
      <c r="K290" s="23" t="str">
        <f aca="false">IF(F290="","",IF(I290="",E290,I290))</f>
        <v/>
      </c>
    </row>
    <row r="291" customFormat="false" ht="15" hidden="false" customHeight="false" outlineLevel="0" collapsed="false">
      <c r="A291" s="16"/>
      <c r="B291" s="16"/>
      <c r="C291" s="16"/>
      <c r="D291" s="9"/>
      <c r="E291" s="9"/>
      <c r="F291" s="10"/>
      <c r="G291" s="10"/>
      <c r="H291" s="11" t="str">
        <f aca="false">IF(F291="","",F291-G291)</f>
        <v/>
      </c>
      <c r="I291" s="9"/>
      <c r="J291" s="24"/>
      <c r="K291" s="23" t="str">
        <f aca="false">IF(F291="","",IF(I291="",E291,I291))</f>
        <v/>
      </c>
    </row>
    <row r="292" customFormat="false" ht="15" hidden="false" customHeight="false" outlineLevel="0" collapsed="false">
      <c r="A292" s="16"/>
      <c r="B292" s="16"/>
      <c r="C292" s="16"/>
      <c r="D292" s="9"/>
      <c r="E292" s="9"/>
      <c r="F292" s="10"/>
      <c r="G292" s="10"/>
      <c r="H292" s="11" t="str">
        <f aca="false">IF(F292="","",F292-G292)</f>
        <v/>
      </c>
      <c r="I292" s="9"/>
      <c r="J292" s="24"/>
      <c r="K292" s="23" t="str">
        <f aca="false">IF(F292="","",IF(I292="",E292,I292))</f>
        <v/>
      </c>
    </row>
    <row r="293" customFormat="false" ht="15" hidden="false" customHeight="false" outlineLevel="0" collapsed="false">
      <c r="A293" s="16"/>
      <c r="B293" s="16"/>
      <c r="C293" s="16"/>
      <c r="D293" s="9"/>
      <c r="E293" s="9"/>
      <c r="F293" s="10"/>
      <c r="G293" s="10"/>
      <c r="H293" s="11" t="str">
        <f aca="false">IF(F293="","",F293-G293)</f>
        <v/>
      </c>
      <c r="I293" s="9"/>
      <c r="J293" s="24"/>
      <c r="K293" s="23" t="str">
        <f aca="false">IF(F293="","",IF(I293="",E293,I293))</f>
        <v/>
      </c>
    </row>
    <row r="294" customFormat="false" ht="15" hidden="false" customHeight="false" outlineLevel="0" collapsed="false">
      <c r="A294" s="16"/>
      <c r="B294" s="16"/>
      <c r="C294" s="16"/>
      <c r="D294" s="9"/>
      <c r="E294" s="9"/>
      <c r="F294" s="10"/>
      <c r="G294" s="10"/>
      <c r="H294" s="11" t="str">
        <f aca="false">IF(F294="","",F294-G294)</f>
        <v/>
      </c>
      <c r="I294" s="9"/>
      <c r="J294" s="24"/>
      <c r="K294" s="23" t="str">
        <f aca="false">IF(F294="","",IF(I294="",E294,I294))</f>
        <v/>
      </c>
    </row>
    <row r="295" customFormat="false" ht="15" hidden="false" customHeight="false" outlineLevel="0" collapsed="false">
      <c r="A295" s="16"/>
      <c r="B295" s="16"/>
      <c r="C295" s="16"/>
      <c r="D295" s="9"/>
      <c r="E295" s="9"/>
      <c r="F295" s="10"/>
      <c r="G295" s="10"/>
      <c r="H295" s="11" t="str">
        <f aca="false">IF(F295="","",F295-G295)</f>
        <v/>
      </c>
      <c r="I295" s="9"/>
      <c r="J295" s="24"/>
      <c r="K295" s="23" t="str">
        <f aca="false">IF(F295="","",IF(I295="",E295,I295))</f>
        <v/>
      </c>
    </row>
    <row r="296" customFormat="false" ht="15" hidden="false" customHeight="false" outlineLevel="0" collapsed="false">
      <c r="A296" s="16"/>
      <c r="B296" s="16"/>
      <c r="C296" s="16"/>
      <c r="D296" s="9"/>
      <c r="E296" s="9"/>
      <c r="F296" s="10"/>
      <c r="G296" s="10"/>
      <c r="H296" s="11" t="str">
        <f aca="false">IF(F296="","",F296-G296)</f>
        <v/>
      </c>
      <c r="I296" s="9"/>
      <c r="J296" s="24"/>
      <c r="K296" s="23" t="str">
        <f aca="false">IF(F296="","",IF(I296="",E296,I296))</f>
        <v/>
      </c>
    </row>
    <row r="297" customFormat="false" ht="15" hidden="false" customHeight="false" outlineLevel="0" collapsed="false">
      <c r="A297" s="16"/>
      <c r="B297" s="16"/>
      <c r="C297" s="16"/>
      <c r="D297" s="9"/>
      <c r="E297" s="9"/>
      <c r="F297" s="10"/>
      <c r="G297" s="10"/>
      <c r="H297" s="11" t="str">
        <f aca="false">IF(F297="","",F297-G297)</f>
        <v/>
      </c>
      <c r="I297" s="9"/>
      <c r="J297" s="24"/>
      <c r="K297" s="23" t="str">
        <f aca="false">IF(F297="","",IF(I297="",E297,I297))</f>
        <v/>
      </c>
    </row>
    <row r="298" customFormat="false" ht="15" hidden="false" customHeight="false" outlineLevel="0" collapsed="false">
      <c r="A298" s="16"/>
      <c r="B298" s="16"/>
      <c r="C298" s="16"/>
      <c r="D298" s="9"/>
      <c r="E298" s="9"/>
      <c r="F298" s="10"/>
      <c r="G298" s="10"/>
      <c r="H298" s="11" t="str">
        <f aca="false">IF(F298="","",F298-G298)</f>
        <v/>
      </c>
      <c r="I298" s="9"/>
      <c r="J298" s="24"/>
      <c r="K298" s="23" t="str">
        <f aca="false">IF(F298="","",IF(I298="",E298,I298))</f>
        <v/>
      </c>
    </row>
    <row r="299" customFormat="false" ht="15" hidden="false" customHeight="false" outlineLevel="0" collapsed="false">
      <c r="A299" s="16"/>
      <c r="B299" s="16"/>
      <c r="C299" s="16"/>
      <c r="D299" s="9"/>
      <c r="E299" s="9"/>
      <c r="F299" s="10"/>
      <c r="G299" s="10"/>
      <c r="H299" s="11" t="str">
        <f aca="false">IF(F299="","",F299-G299)</f>
        <v/>
      </c>
      <c r="I299" s="9"/>
      <c r="J299" s="24"/>
      <c r="K299" s="23" t="str">
        <f aca="false">IF(F299="","",IF(I299="",E299,I299))</f>
        <v/>
      </c>
    </row>
    <row r="300" customFormat="false" ht="15" hidden="false" customHeight="false" outlineLevel="0" collapsed="false">
      <c r="A300" s="16"/>
      <c r="B300" s="16"/>
      <c r="C300" s="16"/>
      <c r="D300" s="9"/>
      <c r="E300" s="9"/>
      <c r="F300" s="10"/>
      <c r="G300" s="10"/>
      <c r="H300" s="11" t="str">
        <f aca="false">IF(F300="","",F300-G300)</f>
        <v/>
      </c>
      <c r="I300" s="9"/>
      <c r="J300" s="24"/>
      <c r="K300" s="23" t="str">
        <f aca="false">IF(F300="","",IF(I300="",E300,I300))</f>
        <v/>
      </c>
    </row>
    <row r="301" customFormat="false" ht="15" hidden="false" customHeight="false" outlineLevel="0" collapsed="false">
      <c r="A301" s="16"/>
      <c r="B301" s="16"/>
      <c r="C301" s="16"/>
      <c r="D301" s="9"/>
      <c r="E301" s="9"/>
      <c r="F301" s="10"/>
      <c r="G301" s="10"/>
      <c r="H301" s="11" t="str">
        <f aca="false">IF(F301="","",F301-G301)</f>
        <v/>
      </c>
      <c r="I301" s="9"/>
      <c r="J301" s="24"/>
      <c r="K301" s="23" t="str">
        <f aca="false">IF(F301="","",IF(I301="",E301,I301))</f>
        <v/>
      </c>
    </row>
    <row r="302" customFormat="false" ht="15" hidden="false" customHeight="false" outlineLevel="0" collapsed="false">
      <c r="A302" s="16"/>
      <c r="B302" s="16"/>
      <c r="C302" s="16"/>
      <c r="D302" s="9"/>
      <c r="E302" s="9"/>
      <c r="F302" s="10"/>
      <c r="G302" s="10"/>
      <c r="H302" s="11" t="str">
        <f aca="false">IF(F302="","",F302-G302)</f>
        <v/>
      </c>
      <c r="I302" s="9"/>
      <c r="J302" s="24"/>
      <c r="K302" s="23" t="str">
        <f aca="false">IF(F302="","",IF(I302="",E302,I302))</f>
        <v/>
      </c>
    </row>
    <row r="303" customFormat="false" ht="15" hidden="false" customHeight="false" outlineLevel="0" collapsed="false">
      <c r="A303" s="16"/>
      <c r="B303" s="16"/>
      <c r="C303" s="16"/>
      <c r="D303" s="9"/>
      <c r="E303" s="9"/>
      <c r="F303" s="10"/>
      <c r="G303" s="10"/>
      <c r="H303" s="11" t="str">
        <f aca="false">IF(F303="","",F303-G303)</f>
        <v/>
      </c>
      <c r="I303" s="9"/>
      <c r="J303" s="24"/>
      <c r="K303" s="23" t="str">
        <f aca="false">IF(F303="","",IF(I303="",E303,I303))</f>
        <v/>
      </c>
    </row>
    <row r="304" customFormat="false" ht="15" hidden="false" customHeight="false" outlineLevel="0" collapsed="false">
      <c r="A304" s="16"/>
      <c r="B304" s="16"/>
      <c r="C304" s="16"/>
      <c r="D304" s="9"/>
      <c r="E304" s="9"/>
      <c r="F304" s="10"/>
      <c r="G304" s="10"/>
      <c r="H304" s="11" t="str">
        <f aca="false">IF(F304="","",F304-G304)</f>
        <v/>
      </c>
      <c r="I304" s="9"/>
      <c r="J304" s="24"/>
      <c r="K304" s="23" t="str">
        <f aca="false">IF(F304="","",IF(I304="",E304,I304))</f>
        <v/>
      </c>
    </row>
    <row r="305" customFormat="false" ht="15" hidden="false" customHeight="false" outlineLevel="0" collapsed="false">
      <c r="A305" s="16"/>
      <c r="B305" s="16"/>
      <c r="C305" s="16"/>
      <c r="D305" s="9"/>
      <c r="E305" s="9"/>
      <c r="F305" s="10"/>
      <c r="G305" s="10"/>
      <c r="H305" s="11" t="str">
        <f aca="false">IF(F305="","",F305-G305)</f>
        <v/>
      </c>
      <c r="I305" s="9"/>
      <c r="J305" s="24"/>
      <c r="K305" s="23" t="str">
        <f aca="false">IF(F305="","",IF(I305="",E305,I305))</f>
        <v/>
      </c>
    </row>
    <row r="306" customFormat="false" ht="15" hidden="false" customHeight="false" outlineLevel="0" collapsed="false">
      <c r="A306" s="16"/>
      <c r="B306" s="16"/>
      <c r="C306" s="16"/>
      <c r="D306" s="9"/>
      <c r="E306" s="9"/>
      <c r="F306" s="10"/>
      <c r="G306" s="10"/>
      <c r="H306" s="11" t="str">
        <f aca="false">IF(F306="","",F306-G306)</f>
        <v/>
      </c>
      <c r="I306" s="9"/>
      <c r="J306" s="24"/>
      <c r="K306" s="23" t="str">
        <f aca="false">IF(F306="","",IF(I306="",E306,I306))</f>
        <v/>
      </c>
    </row>
    <row r="307" customFormat="false" ht="15" hidden="false" customHeight="false" outlineLevel="0" collapsed="false">
      <c r="A307" s="16"/>
      <c r="B307" s="16"/>
      <c r="C307" s="16"/>
      <c r="D307" s="9"/>
      <c r="E307" s="9"/>
      <c r="F307" s="10"/>
      <c r="G307" s="10"/>
      <c r="H307" s="11" t="str">
        <f aca="false">IF(F307="","",F307-G307)</f>
        <v/>
      </c>
      <c r="I307" s="9"/>
      <c r="J307" s="24"/>
      <c r="K307" s="23" t="str">
        <f aca="false">IF(F307="","",IF(I307="",E307,I307))</f>
        <v/>
      </c>
    </row>
    <row r="308" customFormat="false" ht="15" hidden="false" customHeight="false" outlineLevel="0" collapsed="false">
      <c r="A308" s="16"/>
      <c r="B308" s="16"/>
      <c r="C308" s="16"/>
      <c r="D308" s="9"/>
      <c r="E308" s="9"/>
      <c r="F308" s="10"/>
      <c r="G308" s="10"/>
      <c r="H308" s="11" t="str">
        <f aca="false">IF(F308="","",F308-G308)</f>
        <v/>
      </c>
      <c r="I308" s="9"/>
      <c r="J308" s="24"/>
      <c r="K308" s="23" t="str">
        <f aca="false">IF(F308="","",IF(I308="",E308,I308))</f>
        <v/>
      </c>
    </row>
    <row r="309" customFormat="false" ht="15" hidden="false" customHeight="false" outlineLevel="0" collapsed="false">
      <c r="A309" s="16"/>
      <c r="B309" s="16"/>
      <c r="C309" s="16"/>
      <c r="D309" s="9"/>
      <c r="E309" s="9"/>
      <c r="F309" s="10"/>
      <c r="G309" s="10"/>
      <c r="H309" s="11" t="str">
        <f aca="false">IF(F309="","",F309-G309)</f>
        <v/>
      </c>
      <c r="I309" s="9"/>
      <c r="J309" s="24"/>
      <c r="K309" s="23" t="str">
        <f aca="false">IF(F309="","",IF(I309="",E309,I309))</f>
        <v/>
      </c>
    </row>
    <row r="310" customFormat="false" ht="15" hidden="false" customHeight="false" outlineLevel="0" collapsed="false">
      <c r="A310" s="16"/>
      <c r="B310" s="16"/>
      <c r="C310" s="16"/>
      <c r="D310" s="9"/>
      <c r="E310" s="9"/>
      <c r="F310" s="10"/>
      <c r="G310" s="10"/>
      <c r="H310" s="11" t="str">
        <f aca="false">IF(F310="","",F310-G310)</f>
        <v/>
      </c>
      <c r="I310" s="9"/>
      <c r="J310" s="24"/>
      <c r="K310" s="23" t="str">
        <f aca="false">IF(F310="","",IF(I310="",E310,I310))</f>
        <v/>
      </c>
    </row>
    <row r="311" customFormat="false" ht="15" hidden="false" customHeight="false" outlineLevel="0" collapsed="false">
      <c r="A311" s="16"/>
      <c r="B311" s="16"/>
      <c r="C311" s="16"/>
      <c r="D311" s="9"/>
      <c r="E311" s="9"/>
      <c r="F311" s="10"/>
      <c r="G311" s="10"/>
      <c r="H311" s="11" t="str">
        <f aca="false">IF(F311="","",F311-G311)</f>
        <v/>
      </c>
      <c r="I311" s="9"/>
      <c r="J311" s="24"/>
      <c r="K311" s="23" t="str">
        <f aca="false">IF(F311="","",IF(I311="",E311,I311))</f>
        <v/>
      </c>
    </row>
    <row r="312" customFormat="false" ht="15" hidden="false" customHeight="false" outlineLevel="0" collapsed="false">
      <c r="A312" s="16"/>
      <c r="B312" s="16"/>
      <c r="C312" s="16"/>
      <c r="D312" s="9"/>
      <c r="E312" s="9"/>
      <c r="F312" s="10"/>
      <c r="G312" s="10"/>
      <c r="H312" s="11" t="str">
        <f aca="false">IF(F312="","",F312-G312)</f>
        <v/>
      </c>
      <c r="I312" s="9"/>
      <c r="J312" s="24"/>
      <c r="K312" s="23" t="str">
        <f aca="false">IF(F312="","",IF(I312="",E312,I312))</f>
        <v/>
      </c>
    </row>
    <row r="313" customFormat="false" ht="15" hidden="false" customHeight="false" outlineLevel="0" collapsed="false">
      <c r="A313" s="16"/>
      <c r="B313" s="16"/>
      <c r="C313" s="16"/>
      <c r="D313" s="9"/>
      <c r="E313" s="9"/>
      <c r="F313" s="10"/>
      <c r="G313" s="10"/>
      <c r="H313" s="11" t="str">
        <f aca="false">IF(F313="","",F313-G313)</f>
        <v/>
      </c>
      <c r="I313" s="9"/>
      <c r="J313" s="24"/>
      <c r="K313" s="23" t="str">
        <f aca="false">IF(F313="","",IF(I313="",E313,I313))</f>
        <v/>
      </c>
    </row>
    <row r="314" customFormat="false" ht="15" hidden="false" customHeight="false" outlineLevel="0" collapsed="false">
      <c r="A314" s="16"/>
      <c r="B314" s="16"/>
      <c r="C314" s="16"/>
      <c r="D314" s="9"/>
      <c r="E314" s="9"/>
      <c r="F314" s="10"/>
      <c r="G314" s="10"/>
      <c r="H314" s="11" t="str">
        <f aca="false">IF(F314="","",F314-G314)</f>
        <v/>
      </c>
      <c r="I314" s="9"/>
      <c r="J314" s="24"/>
      <c r="K314" s="23" t="str">
        <f aca="false">IF(F314="","",IF(I314="",E314,I314))</f>
        <v/>
      </c>
    </row>
    <row r="315" customFormat="false" ht="15" hidden="false" customHeight="false" outlineLevel="0" collapsed="false">
      <c r="A315" s="16"/>
      <c r="B315" s="16"/>
      <c r="C315" s="16"/>
      <c r="D315" s="9"/>
      <c r="E315" s="9"/>
      <c r="F315" s="10"/>
      <c r="G315" s="10"/>
      <c r="H315" s="11" t="str">
        <f aca="false">IF(F315="","",F315-G315)</f>
        <v/>
      </c>
      <c r="I315" s="9"/>
      <c r="J315" s="24"/>
      <c r="K315" s="23" t="str">
        <f aca="false">IF(F315="","",IF(I315="",E315,I315))</f>
        <v/>
      </c>
    </row>
    <row r="316" customFormat="false" ht="15" hidden="false" customHeight="false" outlineLevel="0" collapsed="false">
      <c r="A316" s="16"/>
      <c r="B316" s="16"/>
      <c r="C316" s="16"/>
      <c r="D316" s="9"/>
      <c r="E316" s="9"/>
      <c r="F316" s="10"/>
      <c r="G316" s="10"/>
      <c r="H316" s="11" t="str">
        <f aca="false">IF(F316="","",F316-G316)</f>
        <v/>
      </c>
      <c r="I316" s="9"/>
      <c r="J316" s="24"/>
      <c r="K316" s="23" t="str">
        <f aca="false">IF(F316="","",IF(I316="",E316,I316))</f>
        <v/>
      </c>
    </row>
    <row r="317" customFormat="false" ht="15" hidden="false" customHeight="false" outlineLevel="0" collapsed="false">
      <c r="A317" s="16"/>
      <c r="B317" s="16"/>
      <c r="C317" s="16"/>
      <c r="D317" s="9"/>
      <c r="E317" s="9"/>
      <c r="F317" s="10"/>
      <c r="G317" s="10"/>
      <c r="H317" s="11" t="str">
        <f aca="false">IF(F317="","",F317-G317)</f>
        <v/>
      </c>
      <c r="I317" s="9"/>
      <c r="J317" s="24"/>
      <c r="K317" s="23" t="str">
        <f aca="false">IF(F317="","",IF(I317="",E317,I317))</f>
        <v/>
      </c>
    </row>
    <row r="318" customFormat="false" ht="15" hidden="false" customHeight="false" outlineLevel="0" collapsed="false">
      <c r="A318" s="16"/>
      <c r="B318" s="16"/>
      <c r="C318" s="16"/>
      <c r="D318" s="9"/>
      <c r="E318" s="9"/>
      <c r="F318" s="10"/>
      <c r="G318" s="10"/>
      <c r="H318" s="11" t="str">
        <f aca="false">IF(F318="","",F318-G318)</f>
        <v/>
      </c>
      <c r="I318" s="9"/>
      <c r="J318" s="24"/>
      <c r="K318" s="23" t="str">
        <f aca="false">IF(F318="","",IF(I318="",E318,I318))</f>
        <v/>
      </c>
    </row>
    <row r="319" customFormat="false" ht="15" hidden="false" customHeight="false" outlineLevel="0" collapsed="false">
      <c r="A319" s="16"/>
      <c r="B319" s="16"/>
      <c r="C319" s="16"/>
      <c r="D319" s="9"/>
      <c r="E319" s="9"/>
      <c r="F319" s="10"/>
      <c r="G319" s="10"/>
      <c r="H319" s="11" t="str">
        <f aca="false">IF(F319="","",F319-G319)</f>
        <v/>
      </c>
      <c r="I319" s="9"/>
      <c r="J319" s="24"/>
      <c r="K319" s="23" t="str">
        <f aca="false">IF(F319="","",IF(I319="",E319,I319))</f>
        <v/>
      </c>
    </row>
    <row r="320" customFormat="false" ht="15" hidden="false" customHeight="false" outlineLevel="0" collapsed="false">
      <c r="A320" s="16"/>
      <c r="B320" s="16"/>
      <c r="C320" s="16"/>
      <c r="D320" s="9"/>
      <c r="E320" s="9"/>
      <c r="F320" s="10"/>
      <c r="G320" s="10"/>
      <c r="H320" s="11" t="str">
        <f aca="false">IF(F320="","",F320-G320)</f>
        <v/>
      </c>
      <c r="I320" s="9"/>
      <c r="J320" s="24"/>
      <c r="K320" s="23" t="str">
        <f aca="false">IF(F320="","",IF(I320="",E320,I320))</f>
        <v/>
      </c>
    </row>
    <row r="321" customFormat="false" ht="15" hidden="false" customHeight="false" outlineLevel="0" collapsed="false">
      <c r="A321" s="16"/>
      <c r="B321" s="16"/>
      <c r="C321" s="16"/>
      <c r="D321" s="9"/>
      <c r="E321" s="9"/>
      <c r="F321" s="10"/>
      <c r="G321" s="10"/>
      <c r="H321" s="11" t="str">
        <f aca="false">IF(F321="","",F321-G321)</f>
        <v/>
      </c>
      <c r="I321" s="9"/>
      <c r="J321" s="24"/>
      <c r="K321" s="23" t="str">
        <f aca="false">IF(F321="","",IF(I321="",E321,I321))</f>
        <v/>
      </c>
    </row>
    <row r="322" customFormat="false" ht="15" hidden="false" customHeight="false" outlineLevel="0" collapsed="false">
      <c r="A322" s="16"/>
      <c r="B322" s="16"/>
      <c r="C322" s="16"/>
      <c r="D322" s="9"/>
      <c r="E322" s="9"/>
      <c r="F322" s="10"/>
      <c r="G322" s="10"/>
      <c r="H322" s="11" t="str">
        <f aca="false">IF(F322="","",F322-G322)</f>
        <v/>
      </c>
      <c r="I322" s="9"/>
      <c r="J322" s="24"/>
      <c r="K322" s="23" t="str">
        <f aca="false">IF(F322="","",IF(I322="",E322,I322))</f>
        <v/>
      </c>
    </row>
    <row r="323" customFormat="false" ht="15" hidden="false" customHeight="false" outlineLevel="0" collapsed="false">
      <c r="A323" s="16"/>
      <c r="B323" s="16"/>
      <c r="C323" s="16"/>
      <c r="D323" s="9"/>
      <c r="E323" s="9"/>
      <c r="F323" s="10"/>
      <c r="G323" s="10"/>
      <c r="H323" s="11" t="str">
        <f aca="false">IF(F323="","",F323-G323)</f>
        <v/>
      </c>
      <c r="I323" s="9"/>
      <c r="J323" s="24"/>
      <c r="K323" s="23" t="str">
        <f aca="false">IF(F323="","",IF(I323="",E323,I323))</f>
        <v/>
      </c>
    </row>
    <row r="324" customFormat="false" ht="15" hidden="false" customHeight="false" outlineLevel="0" collapsed="false">
      <c r="A324" s="16"/>
      <c r="B324" s="16"/>
      <c r="C324" s="16"/>
      <c r="D324" s="9"/>
      <c r="E324" s="9"/>
      <c r="F324" s="10"/>
      <c r="G324" s="10"/>
      <c r="H324" s="11" t="str">
        <f aca="false">IF(F324="","",F324-G324)</f>
        <v/>
      </c>
      <c r="I324" s="9"/>
      <c r="J324" s="24"/>
      <c r="K324" s="23" t="str">
        <f aca="false">IF(F324="","",IF(I324="",E324,I324))</f>
        <v/>
      </c>
    </row>
    <row r="325" customFormat="false" ht="15" hidden="false" customHeight="false" outlineLevel="0" collapsed="false">
      <c r="A325" s="16"/>
      <c r="B325" s="16"/>
      <c r="C325" s="16"/>
      <c r="D325" s="9"/>
      <c r="E325" s="9"/>
      <c r="F325" s="10"/>
      <c r="G325" s="10"/>
      <c r="H325" s="11" t="str">
        <f aca="false">IF(F325="","",F325-G325)</f>
        <v/>
      </c>
      <c r="I325" s="9"/>
      <c r="J325" s="24"/>
      <c r="K325" s="23" t="str">
        <f aca="false">IF(F325="","",IF(I325="",E325,I325))</f>
        <v/>
      </c>
    </row>
    <row r="326" customFormat="false" ht="15" hidden="false" customHeight="false" outlineLevel="0" collapsed="false">
      <c r="A326" s="16"/>
      <c r="B326" s="16"/>
      <c r="C326" s="16"/>
      <c r="D326" s="9"/>
      <c r="E326" s="9"/>
      <c r="F326" s="10"/>
      <c r="G326" s="10"/>
      <c r="H326" s="11" t="str">
        <f aca="false">IF(F326="","",F326-G326)</f>
        <v/>
      </c>
      <c r="I326" s="9"/>
      <c r="J326" s="24"/>
      <c r="K326" s="23" t="str">
        <f aca="false">IF(F326="","",IF(I326="",E326,I326))</f>
        <v/>
      </c>
    </row>
    <row r="327" customFormat="false" ht="15" hidden="false" customHeight="false" outlineLevel="0" collapsed="false">
      <c r="A327" s="16"/>
      <c r="B327" s="16"/>
      <c r="C327" s="16"/>
      <c r="D327" s="9"/>
      <c r="E327" s="9"/>
      <c r="F327" s="10"/>
      <c r="G327" s="10"/>
      <c r="H327" s="11" t="str">
        <f aca="false">IF(F327="","",F327-G327)</f>
        <v/>
      </c>
      <c r="I327" s="9"/>
      <c r="J327" s="24"/>
      <c r="K327" s="23" t="str">
        <f aca="false">IF(F327="","",IF(I327="",E327,I327))</f>
        <v/>
      </c>
    </row>
    <row r="328" customFormat="false" ht="15" hidden="false" customHeight="false" outlineLevel="0" collapsed="false">
      <c r="A328" s="16"/>
      <c r="B328" s="16"/>
      <c r="C328" s="16"/>
      <c r="D328" s="9"/>
      <c r="E328" s="9"/>
      <c r="F328" s="10"/>
      <c r="G328" s="10"/>
      <c r="H328" s="11" t="str">
        <f aca="false">IF(F328="","",F328-G328)</f>
        <v/>
      </c>
      <c r="I328" s="9"/>
      <c r="J328" s="24"/>
      <c r="K328" s="23" t="str">
        <f aca="false">IF(F328="","",IF(I328="",E328,I328))</f>
        <v/>
      </c>
    </row>
    <row r="329" customFormat="false" ht="15" hidden="false" customHeight="false" outlineLevel="0" collapsed="false">
      <c r="A329" s="16"/>
      <c r="B329" s="16"/>
      <c r="C329" s="16"/>
      <c r="D329" s="9"/>
      <c r="E329" s="9"/>
      <c r="F329" s="10"/>
      <c r="G329" s="10"/>
      <c r="H329" s="11" t="str">
        <f aca="false">IF(F329="","",F329-G329)</f>
        <v/>
      </c>
      <c r="I329" s="9"/>
      <c r="J329" s="24"/>
      <c r="K329" s="23" t="str">
        <f aca="false">IF(F329="","",IF(I329="",E329,I329))</f>
        <v/>
      </c>
    </row>
    <row r="330" customFormat="false" ht="15" hidden="false" customHeight="false" outlineLevel="0" collapsed="false">
      <c r="A330" s="16"/>
      <c r="B330" s="16"/>
      <c r="C330" s="16"/>
      <c r="D330" s="9"/>
      <c r="E330" s="9"/>
      <c r="F330" s="10"/>
      <c r="G330" s="10"/>
      <c r="H330" s="11" t="str">
        <f aca="false">IF(F330="","",F330-G330)</f>
        <v/>
      </c>
      <c r="I330" s="9"/>
      <c r="J330" s="24"/>
      <c r="K330" s="23" t="str">
        <f aca="false">IF(F330="","",IF(I330="",E330,I330))</f>
        <v/>
      </c>
    </row>
    <row r="331" customFormat="false" ht="15" hidden="false" customHeight="false" outlineLevel="0" collapsed="false">
      <c r="A331" s="16"/>
      <c r="B331" s="16"/>
      <c r="C331" s="16"/>
      <c r="D331" s="9"/>
      <c r="E331" s="9"/>
      <c r="F331" s="10"/>
      <c r="G331" s="10"/>
      <c r="H331" s="11" t="str">
        <f aca="false">IF(F331="","",F331-G331)</f>
        <v/>
      </c>
      <c r="I331" s="9"/>
      <c r="J331" s="24"/>
      <c r="K331" s="23" t="str">
        <f aca="false">IF(F331="","",IF(I331="",E331,I331))</f>
        <v/>
      </c>
    </row>
    <row r="332" customFormat="false" ht="15" hidden="false" customHeight="false" outlineLevel="0" collapsed="false">
      <c r="A332" s="16"/>
      <c r="B332" s="16"/>
      <c r="C332" s="16"/>
      <c r="D332" s="9"/>
      <c r="E332" s="9"/>
      <c r="F332" s="10"/>
      <c r="G332" s="10"/>
      <c r="H332" s="11" t="str">
        <f aca="false">IF(F332="","",F332-G332)</f>
        <v/>
      </c>
      <c r="I332" s="9"/>
      <c r="J332" s="24"/>
      <c r="K332" s="23" t="str">
        <f aca="false">IF(F332="","",IF(I332="",E332,I332))</f>
        <v/>
      </c>
    </row>
    <row r="333" customFormat="false" ht="15" hidden="false" customHeight="false" outlineLevel="0" collapsed="false">
      <c r="A333" s="16"/>
      <c r="B333" s="16"/>
      <c r="C333" s="16"/>
      <c r="D333" s="9"/>
      <c r="E333" s="9"/>
      <c r="F333" s="10"/>
      <c r="G333" s="10"/>
      <c r="H333" s="11" t="str">
        <f aca="false">IF(F333="","",F333-G333)</f>
        <v/>
      </c>
      <c r="I333" s="9"/>
      <c r="J333" s="24"/>
      <c r="K333" s="23" t="str">
        <f aca="false">IF(F333="","",IF(I333="",E333,I333))</f>
        <v/>
      </c>
    </row>
    <row r="334" customFormat="false" ht="15" hidden="false" customHeight="false" outlineLevel="0" collapsed="false">
      <c r="A334" s="16"/>
      <c r="B334" s="16"/>
      <c r="C334" s="16"/>
      <c r="D334" s="9"/>
      <c r="E334" s="9"/>
      <c r="F334" s="10"/>
      <c r="G334" s="10"/>
      <c r="H334" s="11" t="str">
        <f aca="false">IF(F334="","",F334-G334)</f>
        <v/>
      </c>
      <c r="I334" s="9"/>
      <c r="J334" s="24"/>
      <c r="K334" s="23" t="str">
        <f aca="false">IF(F334="","",IF(I334="",E334,I334))</f>
        <v/>
      </c>
    </row>
    <row r="335" customFormat="false" ht="15" hidden="false" customHeight="false" outlineLevel="0" collapsed="false">
      <c r="A335" s="16"/>
      <c r="B335" s="16"/>
      <c r="C335" s="16"/>
      <c r="D335" s="9"/>
      <c r="E335" s="9"/>
      <c r="F335" s="10"/>
      <c r="G335" s="10"/>
      <c r="H335" s="11" t="str">
        <f aca="false">IF(F335="","",F335-G335)</f>
        <v/>
      </c>
      <c r="I335" s="9"/>
      <c r="J335" s="24"/>
      <c r="K335" s="23" t="str">
        <f aca="false">IF(F335="","",IF(I335="",E335,I335))</f>
        <v/>
      </c>
    </row>
    <row r="336" customFormat="false" ht="15" hidden="false" customHeight="false" outlineLevel="0" collapsed="false">
      <c r="A336" s="16"/>
      <c r="B336" s="16"/>
      <c r="C336" s="16"/>
      <c r="D336" s="9"/>
      <c r="E336" s="9"/>
      <c r="F336" s="10"/>
      <c r="G336" s="10"/>
      <c r="H336" s="11" t="str">
        <f aca="false">IF(F336="","",F336-G336)</f>
        <v/>
      </c>
      <c r="I336" s="9"/>
      <c r="J336" s="24"/>
      <c r="K336" s="23" t="str">
        <f aca="false">IF(F336="","",IF(I336="",E336,I336))</f>
        <v/>
      </c>
    </row>
    <row r="337" customFormat="false" ht="15" hidden="false" customHeight="false" outlineLevel="0" collapsed="false">
      <c r="A337" s="16"/>
      <c r="B337" s="16"/>
      <c r="C337" s="16"/>
      <c r="D337" s="9"/>
      <c r="E337" s="9"/>
      <c r="F337" s="10"/>
      <c r="G337" s="10"/>
      <c r="H337" s="11" t="str">
        <f aca="false">IF(F337="","",F337-G337)</f>
        <v/>
      </c>
      <c r="I337" s="9"/>
      <c r="J337" s="24"/>
      <c r="K337" s="23" t="str">
        <f aca="false">IF(F337="","",IF(I337="",E337,I337))</f>
        <v/>
      </c>
    </row>
    <row r="338" customFormat="false" ht="15" hidden="false" customHeight="false" outlineLevel="0" collapsed="false">
      <c r="A338" s="16"/>
      <c r="B338" s="16"/>
      <c r="C338" s="16"/>
      <c r="D338" s="9"/>
      <c r="E338" s="9"/>
      <c r="F338" s="10"/>
      <c r="G338" s="10"/>
      <c r="H338" s="11" t="str">
        <f aca="false">IF(F338="","",F338-G338)</f>
        <v/>
      </c>
      <c r="I338" s="9"/>
      <c r="J338" s="24"/>
      <c r="K338" s="23" t="str">
        <f aca="false">IF(F338="","",IF(I338="",E338,I338))</f>
        <v/>
      </c>
    </row>
    <row r="339" customFormat="false" ht="15" hidden="false" customHeight="false" outlineLevel="0" collapsed="false">
      <c r="A339" s="16"/>
      <c r="B339" s="16"/>
      <c r="C339" s="16"/>
      <c r="D339" s="9"/>
      <c r="E339" s="9"/>
      <c r="F339" s="10"/>
      <c r="G339" s="10"/>
      <c r="H339" s="11" t="str">
        <f aca="false">IF(F339="","",F339-G339)</f>
        <v/>
      </c>
      <c r="I339" s="9"/>
      <c r="J339" s="24"/>
      <c r="K339" s="23" t="str">
        <f aca="false">IF(F339="","",IF(I339="",E339,I339))</f>
        <v/>
      </c>
    </row>
    <row r="340" customFormat="false" ht="15" hidden="false" customHeight="false" outlineLevel="0" collapsed="false">
      <c r="A340" s="16"/>
      <c r="B340" s="16"/>
      <c r="C340" s="16"/>
      <c r="D340" s="9"/>
      <c r="E340" s="9"/>
      <c r="F340" s="10"/>
      <c r="G340" s="10"/>
      <c r="H340" s="11" t="str">
        <f aca="false">IF(F340="","",F340-G340)</f>
        <v/>
      </c>
      <c r="I340" s="9"/>
      <c r="J340" s="24"/>
      <c r="K340" s="23" t="str">
        <f aca="false">IF(F340="","",IF(I340="",E340,I340))</f>
        <v/>
      </c>
    </row>
    <row r="341" customFormat="false" ht="15" hidden="false" customHeight="false" outlineLevel="0" collapsed="false">
      <c r="A341" s="16"/>
      <c r="B341" s="16"/>
      <c r="C341" s="16"/>
      <c r="D341" s="9"/>
      <c r="E341" s="9"/>
      <c r="F341" s="10"/>
      <c r="G341" s="10"/>
      <c r="H341" s="11" t="str">
        <f aca="false">IF(F341="","",F341-G341)</f>
        <v/>
      </c>
      <c r="I341" s="9"/>
      <c r="J341" s="24"/>
      <c r="K341" s="23" t="str">
        <f aca="false">IF(F341="","",IF(I341="",E341,I341))</f>
        <v/>
      </c>
    </row>
    <row r="342" customFormat="false" ht="15" hidden="false" customHeight="false" outlineLevel="0" collapsed="false">
      <c r="A342" s="16"/>
      <c r="B342" s="16"/>
      <c r="C342" s="16"/>
      <c r="D342" s="9"/>
      <c r="E342" s="9"/>
      <c r="F342" s="10"/>
      <c r="G342" s="10"/>
      <c r="H342" s="11" t="str">
        <f aca="false">IF(F342="","",F342-G342)</f>
        <v/>
      </c>
      <c r="I342" s="9"/>
      <c r="J342" s="24"/>
      <c r="K342" s="23" t="str">
        <f aca="false">IF(F342="","",IF(I342="",E342,I342))</f>
        <v/>
      </c>
    </row>
    <row r="343" customFormat="false" ht="15" hidden="false" customHeight="false" outlineLevel="0" collapsed="false">
      <c r="A343" s="16"/>
      <c r="B343" s="16"/>
      <c r="C343" s="16"/>
      <c r="D343" s="9"/>
      <c r="E343" s="9"/>
      <c r="F343" s="10"/>
      <c r="G343" s="10"/>
      <c r="H343" s="11" t="str">
        <f aca="false">IF(F343="","",F343-G343)</f>
        <v/>
      </c>
      <c r="I343" s="9"/>
      <c r="J343" s="24"/>
      <c r="K343" s="23" t="str">
        <f aca="false">IF(F343="","",IF(I343="",E343,I343))</f>
        <v/>
      </c>
    </row>
    <row r="344" customFormat="false" ht="15" hidden="false" customHeight="false" outlineLevel="0" collapsed="false">
      <c r="A344" s="16"/>
      <c r="B344" s="16"/>
      <c r="C344" s="16"/>
      <c r="D344" s="9"/>
      <c r="E344" s="9"/>
      <c r="F344" s="10"/>
      <c r="G344" s="10"/>
      <c r="H344" s="11" t="str">
        <f aca="false">IF(F344="","",F344-G344)</f>
        <v/>
      </c>
      <c r="I344" s="9"/>
      <c r="J344" s="24"/>
      <c r="K344" s="23" t="str">
        <f aca="false">IF(F344="","",IF(I344="",E344,I344))</f>
        <v/>
      </c>
    </row>
    <row r="345" customFormat="false" ht="15" hidden="false" customHeight="false" outlineLevel="0" collapsed="false">
      <c r="A345" s="16"/>
      <c r="B345" s="16"/>
      <c r="C345" s="16"/>
      <c r="D345" s="9"/>
      <c r="E345" s="9"/>
      <c r="F345" s="10"/>
      <c r="G345" s="10"/>
      <c r="H345" s="11" t="str">
        <f aca="false">IF(F345="","",F345-G345)</f>
        <v/>
      </c>
      <c r="I345" s="9"/>
      <c r="J345" s="24"/>
      <c r="K345" s="23" t="str">
        <f aca="false">IF(F345="","",IF(I345="",E345,I345))</f>
        <v/>
      </c>
    </row>
    <row r="346" customFormat="false" ht="15" hidden="false" customHeight="false" outlineLevel="0" collapsed="false">
      <c r="A346" s="16"/>
      <c r="B346" s="16"/>
      <c r="C346" s="16"/>
      <c r="D346" s="9"/>
      <c r="E346" s="9"/>
      <c r="F346" s="10"/>
      <c r="G346" s="10"/>
      <c r="H346" s="11" t="str">
        <f aca="false">IF(F346="","",F346-G346)</f>
        <v/>
      </c>
      <c r="I346" s="9"/>
      <c r="J346" s="24"/>
      <c r="K346" s="23" t="str">
        <f aca="false">IF(F346="","",IF(I346="",E346,I346))</f>
        <v/>
      </c>
    </row>
    <row r="347" customFormat="false" ht="15" hidden="false" customHeight="false" outlineLevel="0" collapsed="false">
      <c r="A347" s="16"/>
      <c r="B347" s="16"/>
      <c r="C347" s="16"/>
      <c r="D347" s="9"/>
      <c r="E347" s="9"/>
      <c r="F347" s="10"/>
      <c r="G347" s="10"/>
      <c r="H347" s="11" t="str">
        <f aca="false">IF(F347="","",F347-G347)</f>
        <v/>
      </c>
      <c r="I347" s="9"/>
      <c r="J347" s="24"/>
      <c r="K347" s="23" t="str">
        <f aca="false">IF(F347="","",IF(I347="",E347,I347))</f>
        <v/>
      </c>
    </row>
    <row r="348" customFormat="false" ht="15" hidden="false" customHeight="false" outlineLevel="0" collapsed="false">
      <c r="A348" s="16"/>
      <c r="B348" s="16"/>
      <c r="C348" s="16"/>
      <c r="D348" s="9"/>
      <c r="E348" s="9"/>
      <c r="F348" s="10"/>
      <c r="G348" s="10"/>
      <c r="H348" s="11" t="str">
        <f aca="false">IF(F348="","",F348-G348)</f>
        <v/>
      </c>
      <c r="I348" s="9"/>
      <c r="J348" s="24"/>
      <c r="K348" s="23" t="str">
        <f aca="false">IF(F348="","",IF(I348="",E348,I348))</f>
        <v/>
      </c>
    </row>
    <row r="349" customFormat="false" ht="15" hidden="false" customHeight="false" outlineLevel="0" collapsed="false">
      <c r="A349" s="16"/>
      <c r="B349" s="16"/>
      <c r="C349" s="16"/>
      <c r="D349" s="9"/>
      <c r="E349" s="9"/>
      <c r="F349" s="10"/>
      <c r="G349" s="10"/>
      <c r="H349" s="11" t="str">
        <f aca="false">IF(F349="","",F349-G349)</f>
        <v/>
      </c>
      <c r="I349" s="9"/>
      <c r="J349" s="24"/>
      <c r="K349" s="23" t="str">
        <f aca="false">IF(F349="","",IF(I349="",E349,I349))</f>
        <v/>
      </c>
    </row>
    <row r="350" customFormat="false" ht="15" hidden="false" customHeight="false" outlineLevel="0" collapsed="false">
      <c r="A350" s="16"/>
      <c r="B350" s="16"/>
      <c r="C350" s="16"/>
      <c r="D350" s="9"/>
      <c r="E350" s="9"/>
      <c r="F350" s="10"/>
      <c r="G350" s="10"/>
      <c r="H350" s="11" t="str">
        <f aca="false">IF(F350="","",F350-G350)</f>
        <v/>
      </c>
      <c r="I350" s="9"/>
      <c r="J350" s="24"/>
      <c r="K350" s="23" t="str">
        <f aca="false">IF(F350="","",IF(I350="",E350,I350))</f>
        <v/>
      </c>
    </row>
    <row r="351" customFormat="false" ht="15" hidden="false" customHeight="false" outlineLevel="0" collapsed="false">
      <c r="A351" s="16"/>
      <c r="B351" s="16"/>
      <c r="C351" s="16"/>
      <c r="D351" s="9"/>
      <c r="E351" s="9"/>
      <c r="F351" s="10"/>
      <c r="G351" s="10"/>
      <c r="H351" s="11" t="str">
        <f aca="false">IF(F351="","",F351-G351)</f>
        <v/>
      </c>
      <c r="I351" s="9"/>
      <c r="J351" s="24"/>
      <c r="K351" s="23" t="str">
        <f aca="false">IF(F351="","",IF(I351="",E351,I351))</f>
        <v/>
      </c>
    </row>
    <row r="352" customFormat="false" ht="15" hidden="false" customHeight="false" outlineLevel="0" collapsed="false">
      <c r="A352" s="16"/>
      <c r="B352" s="16"/>
      <c r="C352" s="16"/>
      <c r="D352" s="9"/>
      <c r="E352" s="9"/>
      <c r="F352" s="10"/>
      <c r="G352" s="10"/>
      <c r="H352" s="11" t="str">
        <f aca="false">IF(F352="","",F352-G352)</f>
        <v/>
      </c>
      <c r="I352" s="9"/>
      <c r="J352" s="24"/>
      <c r="K352" s="23" t="str">
        <f aca="false">IF(F352="","",IF(I352="",E352,I352))</f>
        <v/>
      </c>
    </row>
    <row r="353" customFormat="false" ht="15" hidden="false" customHeight="false" outlineLevel="0" collapsed="false">
      <c r="A353" s="16"/>
      <c r="B353" s="16"/>
      <c r="C353" s="16"/>
      <c r="D353" s="9"/>
      <c r="E353" s="9"/>
      <c r="F353" s="10"/>
      <c r="G353" s="10"/>
      <c r="H353" s="11" t="str">
        <f aca="false">IF(F353="","",F353-G353)</f>
        <v/>
      </c>
      <c r="I353" s="9"/>
      <c r="J353" s="24"/>
      <c r="K353" s="23" t="str">
        <f aca="false">IF(F353="","",IF(I353="",E353,I353))</f>
        <v/>
      </c>
    </row>
    <row r="354" customFormat="false" ht="15" hidden="false" customHeight="false" outlineLevel="0" collapsed="false">
      <c r="A354" s="16"/>
      <c r="B354" s="16"/>
      <c r="C354" s="16"/>
      <c r="D354" s="9"/>
      <c r="E354" s="9"/>
      <c r="F354" s="10"/>
      <c r="G354" s="10"/>
      <c r="H354" s="11" t="str">
        <f aca="false">IF(F354="","",F354-G354)</f>
        <v/>
      </c>
      <c r="I354" s="9"/>
      <c r="J354" s="24"/>
      <c r="K354" s="23" t="str">
        <f aca="false">IF(F354="","",IF(I354="",E354,I354))</f>
        <v/>
      </c>
    </row>
    <row r="355" customFormat="false" ht="15" hidden="false" customHeight="false" outlineLevel="0" collapsed="false">
      <c r="A355" s="16"/>
      <c r="B355" s="16"/>
      <c r="C355" s="16"/>
      <c r="D355" s="9"/>
      <c r="E355" s="9"/>
      <c r="F355" s="10"/>
      <c r="G355" s="10"/>
      <c r="H355" s="11" t="str">
        <f aca="false">IF(F355="","",F355-G355)</f>
        <v/>
      </c>
      <c r="I355" s="9"/>
      <c r="J355" s="24"/>
      <c r="K355" s="23" t="str">
        <f aca="false">IF(F355="","",IF(I355="",E355,I355))</f>
        <v/>
      </c>
    </row>
    <row r="356" customFormat="false" ht="15" hidden="false" customHeight="false" outlineLevel="0" collapsed="false">
      <c r="A356" s="16"/>
      <c r="B356" s="16"/>
      <c r="C356" s="16"/>
      <c r="D356" s="9"/>
      <c r="E356" s="9"/>
      <c r="F356" s="10"/>
      <c r="G356" s="10"/>
      <c r="H356" s="11" t="str">
        <f aca="false">IF(F356="","",F356-G356)</f>
        <v/>
      </c>
      <c r="I356" s="9"/>
      <c r="J356" s="24"/>
      <c r="K356" s="23" t="str">
        <f aca="false">IF(F356="","",IF(I356="",E356,I356))</f>
        <v/>
      </c>
    </row>
    <row r="357" customFormat="false" ht="15" hidden="false" customHeight="false" outlineLevel="0" collapsed="false">
      <c r="A357" s="16"/>
      <c r="B357" s="16"/>
      <c r="C357" s="16"/>
      <c r="D357" s="9"/>
      <c r="E357" s="9"/>
      <c r="F357" s="10"/>
      <c r="G357" s="10"/>
      <c r="H357" s="11" t="str">
        <f aca="false">IF(F357="","",F357-G357)</f>
        <v/>
      </c>
      <c r="I357" s="9"/>
      <c r="J357" s="24"/>
      <c r="K357" s="23" t="str">
        <f aca="false">IF(F357="","",IF(I357="",E357,I357))</f>
        <v/>
      </c>
    </row>
    <row r="358" customFormat="false" ht="15" hidden="false" customHeight="false" outlineLevel="0" collapsed="false">
      <c r="A358" s="16"/>
      <c r="B358" s="16"/>
      <c r="C358" s="16"/>
      <c r="D358" s="9"/>
      <c r="E358" s="9"/>
      <c r="F358" s="10"/>
      <c r="G358" s="10"/>
      <c r="H358" s="11" t="str">
        <f aca="false">IF(F358="","",F358-G358)</f>
        <v/>
      </c>
      <c r="I358" s="9"/>
      <c r="J358" s="24"/>
      <c r="K358" s="23" t="str">
        <f aca="false">IF(F358="","",IF(I358="",E358,I358))</f>
        <v/>
      </c>
    </row>
    <row r="359" customFormat="false" ht="15" hidden="false" customHeight="false" outlineLevel="0" collapsed="false">
      <c r="A359" s="16"/>
      <c r="B359" s="16"/>
      <c r="C359" s="16"/>
      <c r="D359" s="9"/>
      <c r="E359" s="9"/>
      <c r="F359" s="10"/>
      <c r="G359" s="10"/>
      <c r="H359" s="11" t="str">
        <f aca="false">IF(F359="","",F359-G359)</f>
        <v/>
      </c>
      <c r="I359" s="9"/>
      <c r="J359" s="24"/>
      <c r="K359" s="23" t="str">
        <f aca="false">IF(F359="","",IF(I359="",E359,I359))</f>
        <v/>
      </c>
    </row>
    <row r="360" customFormat="false" ht="15" hidden="false" customHeight="false" outlineLevel="0" collapsed="false">
      <c r="A360" s="16"/>
      <c r="B360" s="16"/>
      <c r="C360" s="16"/>
      <c r="D360" s="9"/>
      <c r="E360" s="9"/>
      <c r="F360" s="10"/>
      <c r="G360" s="10"/>
      <c r="H360" s="11" t="str">
        <f aca="false">IF(F360="","",F360-G360)</f>
        <v/>
      </c>
      <c r="I360" s="9"/>
      <c r="J360" s="24"/>
      <c r="K360" s="23" t="str">
        <f aca="false">IF(F360="","",IF(I360="",E360,I360))</f>
        <v/>
      </c>
    </row>
    <row r="361" customFormat="false" ht="15" hidden="false" customHeight="false" outlineLevel="0" collapsed="false">
      <c r="A361" s="16"/>
      <c r="B361" s="16"/>
      <c r="C361" s="16"/>
      <c r="D361" s="9"/>
      <c r="E361" s="9"/>
      <c r="F361" s="10"/>
      <c r="G361" s="10"/>
      <c r="H361" s="11" t="str">
        <f aca="false">IF(F361="","",F361-G361)</f>
        <v/>
      </c>
      <c r="I361" s="9"/>
      <c r="J361" s="24"/>
      <c r="K361" s="23" t="str">
        <f aca="false">IF(F361="","",IF(I361="",E361,I361))</f>
        <v/>
      </c>
    </row>
    <row r="362" customFormat="false" ht="15" hidden="false" customHeight="false" outlineLevel="0" collapsed="false">
      <c r="A362" s="16"/>
      <c r="B362" s="16"/>
      <c r="C362" s="16"/>
      <c r="D362" s="9"/>
      <c r="E362" s="9"/>
      <c r="F362" s="10"/>
      <c r="G362" s="10"/>
      <c r="H362" s="11" t="str">
        <f aca="false">IF(F362="","",F362-G362)</f>
        <v/>
      </c>
      <c r="I362" s="9"/>
      <c r="J362" s="24"/>
      <c r="K362" s="23" t="str">
        <f aca="false">IF(F362="","",IF(I362="",E362,I362))</f>
        <v/>
      </c>
    </row>
    <row r="363" customFormat="false" ht="15" hidden="false" customHeight="false" outlineLevel="0" collapsed="false">
      <c r="A363" s="16"/>
      <c r="B363" s="16"/>
      <c r="C363" s="16"/>
      <c r="D363" s="9"/>
      <c r="E363" s="9"/>
      <c r="F363" s="10"/>
      <c r="G363" s="10"/>
      <c r="H363" s="11" t="str">
        <f aca="false">IF(F363="","",F363-G363)</f>
        <v/>
      </c>
      <c r="I363" s="9"/>
      <c r="J363" s="24"/>
      <c r="K363" s="23" t="str">
        <f aca="false">IF(F363="","",IF(I363="",E363,I363))</f>
        <v/>
      </c>
    </row>
    <row r="364" customFormat="false" ht="15" hidden="false" customHeight="false" outlineLevel="0" collapsed="false">
      <c r="A364" s="16"/>
      <c r="B364" s="16"/>
      <c r="C364" s="16"/>
      <c r="D364" s="9"/>
      <c r="E364" s="9"/>
      <c r="F364" s="10"/>
      <c r="G364" s="10"/>
      <c r="H364" s="11" t="str">
        <f aca="false">IF(F364="","",F364-G364)</f>
        <v/>
      </c>
      <c r="I364" s="9"/>
      <c r="J364" s="24"/>
      <c r="K364" s="23" t="str">
        <f aca="false">IF(F364="","",IF(I364="",E364,I364))</f>
        <v/>
      </c>
    </row>
    <row r="365" customFormat="false" ht="15" hidden="false" customHeight="false" outlineLevel="0" collapsed="false">
      <c r="A365" s="16"/>
      <c r="B365" s="16"/>
      <c r="C365" s="16"/>
      <c r="D365" s="9"/>
      <c r="E365" s="9"/>
      <c r="F365" s="10"/>
      <c r="G365" s="10"/>
      <c r="H365" s="11" t="str">
        <f aca="false">IF(F365="","",F365-G365)</f>
        <v/>
      </c>
      <c r="I365" s="9"/>
      <c r="J365" s="24"/>
      <c r="K365" s="23" t="str">
        <f aca="false">IF(F365="","",IF(I365="",E365,I365))</f>
        <v/>
      </c>
    </row>
    <row r="366" customFormat="false" ht="15" hidden="false" customHeight="false" outlineLevel="0" collapsed="false">
      <c r="A366" s="16"/>
      <c r="B366" s="16"/>
      <c r="C366" s="16"/>
      <c r="D366" s="9"/>
      <c r="E366" s="9"/>
      <c r="F366" s="10"/>
      <c r="G366" s="10"/>
      <c r="H366" s="11" t="str">
        <f aca="false">IF(F366="","",F366-G366)</f>
        <v/>
      </c>
      <c r="I366" s="9"/>
      <c r="J366" s="24"/>
      <c r="K366" s="23" t="str">
        <f aca="false">IF(F366="","",IF(I366="",E366,I366))</f>
        <v/>
      </c>
    </row>
    <row r="367" customFormat="false" ht="15" hidden="false" customHeight="false" outlineLevel="0" collapsed="false">
      <c r="A367" s="16"/>
      <c r="B367" s="16"/>
      <c r="C367" s="16"/>
      <c r="D367" s="9"/>
      <c r="E367" s="9"/>
      <c r="F367" s="10"/>
      <c r="G367" s="10"/>
      <c r="H367" s="11" t="str">
        <f aca="false">IF(F367="","",F367-G367)</f>
        <v/>
      </c>
      <c r="I367" s="9"/>
      <c r="J367" s="24"/>
      <c r="K367" s="23" t="str">
        <f aca="false">IF(F367="","",IF(I367="",E367,I367))</f>
        <v/>
      </c>
    </row>
    <row r="368" customFormat="false" ht="15" hidden="false" customHeight="false" outlineLevel="0" collapsed="false">
      <c r="A368" s="16"/>
      <c r="B368" s="16"/>
      <c r="C368" s="16"/>
      <c r="D368" s="9"/>
      <c r="E368" s="9"/>
      <c r="F368" s="10"/>
      <c r="G368" s="10"/>
      <c r="H368" s="11" t="str">
        <f aca="false">IF(F368="","",F368-G368)</f>
        <v/>
      </c>
      <c r="I368" s="9"/>
      <c r="J368" s="24"/>
      <c r="K368" s="23" t="str">
        <f aca="false">IF(F368="","",IF(I368="",E368,I368))</f>
        <v/>
      </c>
    </row>
    <row r="369" customFormat="false" ht="15" hidden="false" customHeight="false" outlineLevel="0" collapsed="false">
      <c r="A369" s="16"/>
      <c r="B369" s="16"/>
      <c r="C369" s="16"/>
      <c r="D369" s="9"/>
      <c r="E369" s="9"/>
      <c r="F369" s="10"/>
      <c r="G369" s="10"/>
      <c r="H369" s="11" t="str">
        <f aca="false">IF(F369="","",F369-G369)</f>
        <v/>
      </c>
      <c r="I369" s="9"/>
      <c r="J369" s="24"/>
      <c r="K369" s="23" t="str">
        <f aca="false">IF(F369="","",IF(I369="",E369,I369))</f>
        <v/>
      </c>
    </row>
    <row r="370" customFormat="false" ht="15" hidden="false" customHeight="false" outlineLevel="0" collapsed="false">
      <c r="A370" s="16"/>
      <c r="B370" s="16"/>
      <c r="C370" s="16"/>
      <c r="D370" s="9"/>
      <c r="E370" s="9"/>
      <c r="F370" s="10"/>
      <c r="G370" s="10"/>
      <c r="H370" s="11" t="str">
        <f aca="false">IF(F370="","",F370-G370)</f>
        <v/>
      </c>
      <c r="I370" s="9"/>
      <c r="J370" s="24"/>
      <c r="K370" s="23" t="str">
        <f aca="false">IF(F370="","",IF(I370="",E370,I370))</f>
        <v/>
      </c>
    </row>
    <row r="371" customFormat="false" ht="15" hidden="false" customHeight="false" outlineLevel="0" collapsed="false">
      <c r="A371" s="16"/>
      <c r="B371" s="16"/>
      <c r="C371" s="16"/>
      <c r="D371" s="9"/>
      <c r="E371" s="9"/>
      <c r="F371" s="10"/>
      <c r="G371" s="10"/>
      <c r="H371" s="11" t="str">
        <f aca="false">IF(F371="","",F371-G371)</f>
        <v/>
      </c>
      <c r="I371" s="9"/>
      <c r="J371" s="24"/>
      <c r="K371" s="23" t="str">
        <f aca="false">IF(F371="","",IF(I371="",E371,I371))</f>
        <v/>
      </c>
    </row>
    <row r="372" customFormat="false" ht="15" hidden="false" customHeight="false" outlineLevel="0" collapsed="false">
      <c r="A372" s="16"/>
      <c r="B372" s="16"/>
      <c r="C372" s="16"/>
      <c r="D372" s="9"/>
      <c r="E372" s="9"/>
      <c r="F372" s="10"/>
      <c r="G372" s="10"/>
      <c r="H372" s="11" t="str">
        <f aca="false">IF(F372="","",F372-G372)</f>
        <v/>
      </c>
      <c r="I372" s="9"/>
      <c r="J372" s="24"/>
      <c r="K372" s="23" t="str">
        <f aca="false">IF(F372="","",IF(I372="",E372,I372))</f>
        <v/>
      </c>
    </row>
    <row r="373" customFormat="false" ht="15" hidden="false" customHeight="false" outlineLevel="0" collapsed="false">
      <c r="A373" s="16"/>
      <c r="B373" s="16"/>
      <c r="C373" s="16"/>
      <c r="D373" s="9"/>
      <c r="E373" s="9"/>
      <c r="F373" s="10"/>
      <c r="G373" s="10"/>
      <c r="H373" s="11" t="str">
        <f aca="false">IF(F373="","",F373-G373)</f>
        <v/>
      </c>
      <c r="I373" s="9"/>
      <c r="J373" s="24"/>
      <c r="K373" s="23" t="str">
        <f aca="false">IF(F373="","",IF(I373="",E373,I373))</f>
        <v/>
      </c>
    </row>
    <row r="374" customFormat="false" ht="15" hidden="false" customHeight="false" outlineLevel="0" collapsed="false">
      <c r="A374" s="16"/>
      <c r="B374" s="16"/>
      <c r="C374" s="16"/>
      <c r="D374" s="9"/>
      <c r="E374" s="9"/>
      <c r="F374" s="10"/>
      <c r="G374" s="10"/>
      <c r="H374" s="11" t="str">
        <f aca="false">IF(F374="","",F374-G374)</f>
        <v/>
      </c>
      <c r="I374" s="9"/>
      <c r="J374" s="24"/>
      <c r="K374" s="23" t="str">
        <f aca="false">IF(F374="","",IF(I374="",E374,I374))</f>
        <v/>
      </c>
    </row>
    <row r="375" customFormat="false" ht="15" hidden="false" customHeight="false" outlineLevel="0" collapsed="false">
      <c r="A375" s="16"/>
      <c r="B375" s="16"/>
      <c r="C375" s="16"/>
      <c r="D375" s="9"/>
      <c r="E375" s="9"/>
      <c r="F375" s="10"/>
      <c r="G375" s="10"/>
      <c r="H375" s="11" t="str">
        <f aca="false">IF(F375="","",F375-G375)</f>
        <v/>
      </c>
      <c r="I375" s="9"/>
      <c r="J375" s="24"/>
      <c r="K375" s="23" t="str">
        <f aca="false">IF(F375="","",IF(I375="",E375,I375))</f>
        <v/>
      </c>
    </row>
    <row r="376" customFormat="false" ht="15" hidden="false" customHeight="false" outlineLevel="0" collapsed="false">
      <c r="A376" s="16"/>
      <c r="B376" s="16"/>
      <c r="C376" s="16"/>
      <c r="D376" s="9"/>
      <c r="E376" s="9"/>
      <c r="F376" s="10"/>
      <c r="G376" s="10"/>
      <c r="H376" s="11" t="str">
        <f aca="false">IF(F376="","",F376-G376)</f>
        <v/>
      </c>
      <c r="I376" s="9"/>
      <c r="J376" s="24"/>
      <c r="K376" s="23" t="str">
        <f aca="false">IF(F376="","",IF(I376="",E376,I376))</f>
        <v/>
      </c>
    </row>
    <row r="377" customFormat="false" ht="15" hidden="false" customHeight="false" outlineLevel="0" collapsed="false">
      <c r="A377" s="16"/>
      <c r="B377" s="16"/>
      <c r="C377" s="16"/>
      <c r="D377" s="9"/>
      <c r="E377" s="9"/>
      <c r="F377" s="10"/>
      <c r="G377" s="10"/>
      <c r="H377" s="11" t="str">
        <f aca="false">IF(F377="","",F377-G377)</f>
        <v/>
      </c>
      <c r="I377" s="9"/>
      <c r="J377" s="24"/>
      <c r="K377" s="23" t="str">
        <f aca="false">IF(F377="","",IF(I377="",E377,I377))</f>
        <v/>
      </c>
    </row>
    <row r="378" customFormat="false" ht="15" hidden="false" customHeight="false" outlineLevel="0" collapsed="false">
      <c r="A378" s="16"/>
      <c r="B378" s="16"/>
      <c r="C378" s="16"/>
      <c r="D378" s="9"/>
      <c r="E378" s="9"/>
      <c r="F378" s="10"/>
      <c r="G378" s="10"/>
      <c r="H378" s="11" t="str">
        <f aca="false">IF(F378="","",F378-G378)</f>
        <v/>
      </c>
      <c r="I378" s="9"/>
      <c r="J378" s="24"/>
      <c r="K378" s="23" t="str">
        <f aca="false">IF(F378="","",IF(I378="",E378,I378))</f>
        <v/>
      </c>
    </row>
    <row r="379" customFormat="false" ht="15" hidden="false" customHeight="false" outlineLevel="0" collapsed="false">
      <c r="A379" s="16"/>
      <c r="B379" s="16"/>
      <c r="C379" s="16"/>
      <c r="D379" s="9"/>
      <c r="E379" s="9"/>
      <c r="F379" s="10"/>
      <c r="G379" s="10"/>
      <c r="H379" s="11" t="str">
        <f aca="false">IF(F379="","",F379-G379)</f>
        <v/>
      </c>
      <c r="I379" s="9"/>
      <c r="J379" s="24"/>
      <c r="K379" s="23" t="str">
        <f aca="false">IF(F379="","",IF(I379="",E379,I379))</f>
        <v/>
      </c>
    </row>
    <row r="380" customFormat="false" ht="15" hidden="false" customHeight="false" outlineLevel="0" collapsed="false">
      <c r="A380" s="16"/>
      <c r="B380" s="16"/>
      <c r="C380" s="16"/>
      <c r="D380" s="9"/>
      <c r="E380" s="9"/>
      <c r="F380" s="10"/>
      <c r="G380" s="10"/>
      <c r="H380" s="11" t="str">
        <f aca="false">IF(F380="","",F380-G380)</f>
        <v/>
      </c>
      <c r="I380" s="9"/>
      <c r="J380" s="24"/>
      <c r="K380" s="23" t="str">
        <f aca="false">IF(F380="","",IF(I380="",E380,I380))</f>
        <v/>
      </c>
    </row>
    <row r="381" customFormat="false" ht="15" hidden="false" customHeight="false" outlineLevel="0" collapsed="false">
      <c r="A381" s="16"/>
      <c r="B381" s="16"/>
      <c r="C381" s="16"/>
      <c r="D381" s="9"/>
      <c r="E381" s="9"/>
      <c r="F381" s="10"/>
      <c r="G381" s="10"/>
      <c r="H381" s="11" t="str">
        <f aca="false">IF(F381="","",F381-G381)</f>
        <v/>
      </c>
      <c r="I381" s="9"/>
      <c r="J381" s="24"/>
      <c r="K381" s="23" t="str">
        <f aca="false">IF(F381="","",IF(I381="",E381,I381))</f>
        <v/>
      </c>
    </row>
    <row r="382" customFormat="false" ht="15" hidden="false" customHeight="false" outlineLevel="0" collapsed="false">
      <c r="A382" s="16"/>
      <c r="B382" s="16"/>
      <c r="C382" s="16"/>
      <c r="D382" s="9"/>
      <c r="E382" s="9"/>
      <c r="F382" s="10"/>
      <c r="G382" s="10"/>
      <c r="H382" s="11" t="str">
        <f aca="false">IF(F382="","",F382-G382)</f>
        <v/>
      </c>
      <c r="I382" s="9"/>
      <c r="J382" s="24"/>
      <c r="K382" s="23" t="str">
        <f aca="false">IF(F382="","",IF(I382="",E382,I382))</f>
        <v/>
      </c>
    </row>
    <row r="383" customFormat="false" ht="15" hidden="false" customHeight="false" outlineLevel="0" collapsed="false">
      <c r="A383" s="16"/>
      <c r="B383" s="16"/>
      <c r="C383" s="16"/>
      <c r="D383" s="9"/>
      <c r="E383" s="9"/>
      <c r="F383" s="10"/>
      <c r="G383" s="10"/>
      <c r="H383" s="11" t="str">
        <f aca="false">IF(F383="","",F383-G383)</f>
        <v/>
      </c>
      <c r="I383" s="9"/>
      <c r="J383" s="24"/>
      <c r="K383" s="23" t="str">
        <f aca="false">IF(F383="","",IF(I383="",E383,I383))</f>
        <v/>
      </c>
    </row>
    <row r="384" customFormat="false" ht="15" hidden="false" customHeight="false" outlineLevel="0" collapsed="false">
      <c r="A384" s="16"/>
      <c r="B384" s="16"/>
      <c r="C384" s="16"/>
      <c r="D384" s="9"/>
      <c r="E384" s="9"/>
      <c r="F384" s="10"/>
      <c r="G384" s="10"/>
      <c r="H384" s="11" t="str">
        <f aca="false">IF(F384="","",F384-G384)</f>
        <v/>
      </c>
      <c r="I384" s="9"/>
      <c r="J384" s="24"/>
      <c r="K384" s="23" t="str">
        <f aca="false">IF(F384="","",IF(I384="",E384,I384))</f>
        <v/>
      </c>
    </row>
    <row r="385" customFormat="false" ht="15" hidden="false" customHeight="false" outlineLevel="0" collapsed="false">
      <c r="A385" s="16"/>
      <c r="B385" s="16"/>
      <c r="C385" s="16"/>
      <c r="D385" s="9"/>
      <c r="E385" s="9"/>
      <c r="F385" s="10"/>
      <c r="G385" s="10"/>
      <c r="H385" s="11" t="str">
        <f aca="false">IF(F385="","",F385-G385)</f>
        <v/>
      </c>
      <c r="I385" s="9"/>
      <c r="J385" s="24"/>
      <c r="K385" s="23" t="str">
        <f aca="false">IF(F385="","",IF(I385="",E385,I385))</f>
        <v/>
      </c>
    </row>
    <row r="386" customFormat="false" ht="15" hidden="false" customHeight="false" outlineLevel="0" collapsed="false">
      <c r="A386" s="16"/>
      <c r="B386" s="16"/>
      <c r="C386" s="16"/>
      <c r="D386" s="9"/>
      <c r="E386" s="9"/>
      <c r="F386" s="10"/>
      <c r="G386" s="10"/>
      <c r="H386" s="11" t="str">
        <f aca="false">IF(F386="","",F386-G386)</f>
        <v/>
      </c>
      <c r="I386" s="9"/>
      <c r="J386" s="24"/>
      <c r="K386" s="23" t="str">
        <f aca="false">IF(F386="","",IF(I386="",E386,I386))</f>
        <v/>
      </c>
    </row>
    <row r="387" customFormat="false" ht="15" hidden="false" customHeight="false" outlineLevel="0" collapsed="false">
      <c r="A387" s="16"/>
      <c r="B387" s="16"/>
      <c r="C387" s="16"/>
      <c r="D387" s="9"/>
      <c r="E387" s="9"/>
      <c r="F387" s="10"/>
      <c r="G387" s="10"/>
      <c r="H387" s="11" t="str">
        <f aca="false">IF(F387="","",F387-G387)</f>
        <v/>
      </c>
      <c r="I387" s="9"/>
      <c r="J387" s="24"/>
      <c r="K387" s="23" t="str">
        <f aca="false">IF(F387="","",IF(I387="",E387,I387))</f>
        <v/>
      </c>
    </row>
    <row r="388" customFormat="false" ht="15" hidden="false" customHeight="false" outlineLevel="0" collapsed="false">
      <c r="A388" s="16"/>
      <c r="B388" s="16"/>
      <c r="C388" s="16"/>
      <c r="D388" s="9"/>
      <c r="E388" s="9"/>
      <c r="F388" s="10"/>
      <c r="G388" s="10"/>
      <c r="H388" s="11" t="str">
        <f aca="false">IF(F388="","",F388-G388)</f>
        <v/>
      </c>
      <c r="I388" s="9"/>
      <c r="J388" s="24"/>
      <c r="K388" s="23" t="str">
        <f aca="false">IF(F388="","",IF(I388="",E388,I388))</f>
        <v/>
      </c>
    </row>
    <row r="389" customFormat="false" ht="15" hidden="false" customHeight="false" outlineLevel="0" collapsed="false">
      <c r="A389" s="16"/>
      <c r="B389" s="16"/>
      <c r="C389" s="16"/>
      <c r="D389" s="9"/>
      <c r="E389" s="9"/>
      <c r="F389" s="10"/>
      <c r="G389" s="10"/>
      <c r="H389" s="11" t="str">
        <f aca="false">IF(F389="","",F389-G389)</f>
        <v/>
      </c>
      <c r="I389" s="9"/>
      <c r="J389" s="24"/>
      <c r="K389" s="23" t="str">
        <f aca="false">IF(F389="","",IF(I389="",E389,I389))</f>
        <v/>
      </c>
    </row>
    <row r="390" customFormat="false" ht="15" hidden="false" customHeight="false" outlineLevel="0" collapsed="false">
      <c r="A390" s="16"/>
      <c r="B390" s="16"/>
      <c r="C390" s="16"/>
      <c r="D390" s="9"/>
      <c r="E390" s="9"/>
      <c r="F390" s="10"/>
      <c r="G390" s="10"/>
      <c r="H390" s="11" t="str">
        <f aca="false">IF(F390="","",F390-G390)</f>
        <v/>
      </c>
      <c r="I390" s="9"/>
      <c r="J390" s="24"/>
      <c r="K390" s="23" t="str">
        <f aca="false">IF(F390="","",IF(I390="",E390,I390))</f>
        <v/>
      </c>
    </row>
    <row r="391" customFormat="false" ht="15" hidden="false" customHeight="false" outlineLevel="0" collapsed="false">
      <c r="A391" s="16"/>
      <c r="B391" s="16"/>
      <c r="C391" s="16"/>
      <c r="D391" s="9"/>
      <c r="E391" s="9"/>
      <c r="F391" s="10"/>
      <c r="G391" s="10"/>
      <c r="H391" s="11" t="str">
        <f aca="false">IF(F391="","",F391-G391)</f>
        <v/>
      </c>
      <c r="I391" s="9"/>
      <c r="J391" s="24"/>
      <c r="K391" s="23" t="str">
        <f aca="false">IF(F391="","",IF(I391="",E391,I391))</f>
        <v/>
      </c>
    </row>
    <row r="392" customFormat="false" ht="15" hidden="false" customHeight="false" outlineLevel="0" collapsed="false">
      <c r="A392" s="16"/>
      <c r="B392" s="16"/>
      <c r="C392" s="16"/>
      <c r="D392" s="9"/>
      <c r="E392" s="9"/>
      <c r="F392" s="10"/>
      <c r="G392" s="10"/>
      <c r="H392" s="11" t="str">
        <f aca="false">IF(F392="","",F392-G392)</f>
        <v/>
      </c>
      <c r="I392" s="9"/>
      <c r="J392" s="24"/>
      <c r="K392" s="23" t="str">
        <f aca="false">IF(F392="","",IF(I392="",E392,I392))</f>
        <v/>
      </c>
    </row>
    <row r="393" customFormat="false" ht="15" hidden="false" customHeight="false" outlineLevel="0" collapsed="false">
      <c r="A393" s="16"/>
      <c r="B393" s="16"/>
      <c r="C393" s="16"/>
      <c r="D393" s="9"/>
      <c r="E393" s="9"/>
      <c r="F393" s="10"/>
      <c r="G393" s="10"/>
      <c r="H393" s="11" t="str">
        <f aca="false">IF(F393="","",F393-G393)</f>
        <v/>
      </c>
      <c r="I393" s="9"/>
      <c r="J393" s="24"/>
      <c r="K393" s="23" t="str">
        <f aca="false">IF(F393="","",IF(I393="",E393,I393))</f>
        <v/>
      </c>
    </row>
    <row r="394" customFormat="false" ht="15" hidden="false" customHeight="false" outlineLevel="0" collapsed="false">
      <c r="A394" s="16"/>
      <c r="B394" s="16"/>
      <c r="C394" s="16"/>
      <c r="D394" s="9"/>
      <c r="E394" s="9"/>
      <c r="F394" s="10"/>
      <c r="G394" s="10"/>
      <c r="H394" s="11" t="str">
        <f aca="false">IF(F394="","",F394-G394)</f>
        <v/>
      </c>
      <c r="I394" s="9"/>
      <c r="J394" s="24"/>
      <c r="K394" s="23" t="str">
        <f aca="false">IF(F394="","",IF(I394="",E394,I394))</f>
        <v/>
      </c>
    </row>
    <row r="395" customFormat="false" ht="15" hidden="false" customHeight="false" outlineLevel="0" collapsed="false">
      <c r="A395" s="16"/>
      <c r="B395" s="16"/>
      <c r="C395" s="16"/>
      <c r="D395" s="9"/>
      <c r="E395" s="9"/>
      <c r="F395" s="10"/>
      <c r="G395" s="10"/>
      <c r="H395" s="11" t="str">
        <f aca="false">IF(F395="","",F395-G395)</f>
        <v/>
      </c>
      <c r="I395" s="9"/>
      <c r="J395" s="24"/>
      <c r="K395" s="23" t="str">
        <f aca="false">IF(F395="","",IF(I395="",E395,I395))</f>
        <v/>
      </c>
    </row>
    <row r="396" customFormat="false" ht="15" hidden="false" customHeight="false" outlineLevel="0" collapsed="false">
      <c r="A396" s="16"/>
      <c r="B396" s="16"/>
      <c r="C396" s="16"/>
      <c r="D396" s="9"/>
      <c r="E396" s="9"/>
      <c r="F396" s="10"/>
      <c r="G396" s="10"/>
      <c r="H396" s="11" t="str">
        <f aca="false">IF(F396="","",F396-G396)</f>
        <v/>
      </c>
      <c r="I396" s="9"/>
      <c r="J396" s="24"/>
      <c r="K396" s="23" t="str">
        <f aca="false">IF(F396="","",IF(I396="",E396,I396))</f>
        <v/>
      </c>
    </row>
    <row r="397" customFormat="false" ht="15" hidden="false" customHeight="false" outlineLevel="0" collapsed="false">
      <c r="A397" s="16"/>
      <c r="B397" s="16"/>
      <c r="C397" s="16"/>
      <c r="D397" s="9"/>
      <c r="E397" s="9"/>
      <c r="F397" s="10"/>
      <c r="G397" s="10"/>
      <c r="H397" s="11" t="str">
        <f aca="false">IF(F397="","",F397-G397)</f>
        <v/>
      </c>
      <c r="I397" s="9"/>
      <c r="J397" s="24"/>
      <c r="K397" s="23" t="str">
        <f aca="false">IF(F397="","",IF(I397="",E397,I397))</f>
        <v/>
      </c>
    </row>
    <row r="398" customFormat="false" ht="15" hidden="false" customHeight="false" outlineLevel="0" collapsed="false">
      <c r="A398" s="16"/>
      <c r="B398" s="16"/>
      <c r="C398" s="16"/>
      <c r="D398" s="9"/>
      <c r="E398" s="9"/>
      <c r="F398" s="10"/>
      <c r="G398" s="10"/>
      <c r="H398" s="11" t="str">
        <f aca="false">IF(F398="","",F398-G398)</f>
        <v/>
      </c>
      <c r="I398" s="9"/>
      <c r="J398" s="24"/>
      <c r="K398" s="23" t="str">
        <f aca="false">IF(F398="","",IF(I398="",E398,I398))</f>
        <v/>
      </c>
    </row>
    <row r="399" customFormat="false" ht="15" hidden="false" customHeight="false" outlineLevel="0" collapsed="false">
      <c r="A399" s="16"/>
      <c r="B399" s="16"/>
      <c r="C399" s="16"/>
      <c r="D399" s="9"/>
      <c r="E399" s="9"/>
      <c r="F399" s="10"/>
      <c r="G399" s="10"/>
      <c r="H399" s="11" t="str">
        <f aca="false">IF(F399="","",F399-G399)</f>
        <v/>
      </c>
      <c r="I399" s="9"/>
      <c r="J399" s="24"/>
      <c r="K399" s="23" t="str">
        <f aca="false">IF(F399="","",IF(I399="",E399,I399))</f>
        <v/>
      </c>
    </row>
    <row r="400" customFormat="false" ht="15" hidden="false" customHeight="false" outlineLevel="0" collapsed="false">
      <c r="A400" s="16"/>
      <c r="B400" s="16"/>
      <c r="C400" s="16"/>
      <c r="D400" s="9"/>
      <c r="E400" s="9"/>
      <c r="F400" s="10"/>
      <c r="G400" s="10"/>
      <c r="H400" s="11" t="str">
        <f aca="false">IF(F400="","",F400-G400)</f>
        <v/>
      </c>
      <c r="I400" s="9"/>
      <c r="J400" s="24"/>
      <c r="K400" s="23" t="str">
        <f aca="false">IF(F400="","",IF(I400="",E400,I400))</f>
        <v/>
      </c>
    </row>
    <row r="401" customFormat="false" ht="15" hidden="false" customHeight="false" outlineLevel="0" collapsed="false">
      <c r="A401" s="16"/>
      <c r="B401" s="16"/>
      <c r="C401" s="16"/>
      <c r="D401" s="9"/>
      <c r="E401" s="9"/>
      <c r="F401" s="10"/>
      <c r="G401" s="10"/>
      <c r="H401" s="11" t="str">
        <f aca="false">IF(F401="","",F401-G401)</f>
        <v/>
      </c>
      <c r="I401" s="9"/>
      <c r="J401" s="24"/>
      <c r="K401" s="23" t="str">
        <f aca="false">IF(F401="","",IF(I401="",E401,I401))</f>
        <v/>
      </c>
    </row>
    <row r="402" customFormat="false" ht="15" hidden="false" customHeight="false" outlineLevel="0" collapsed="false">
      <c r="A402" s="16"/>
      <c r="B402" s="16"/>
      <c r="C402" s="16"/>
      <c r="D402" s="9"/>
      <c r="E402" s="9"/>
      <c r="F402" s="10"/>
      <c r="G402" s="10"/>
      <c r="H402" s="11" t="str">
        <f aca="false">IF(F402="","",F402-G402)</f>
        <v/>
      </c>
      <c r="I402" s="9"/>
      <c r="J402" s="24"/>
      <c r="K402" s="23" t="str">
        <f aca="false">IF(F402="","",IF(I402="",E402,I402))</f>
        <v/>
      </c>
    </row>
    <row r="403" customFormat="false" ht="15" hidden="false" customHeight="false" outlineLevel="0" collapsed="false">
      <c r="A403" s="16"/>
      <c r="B403" s="16"/>
      <c r="C403" s="16"/>
      <c r="D403" s="9"/>
      <c r="E403" s="9"/>
      <c r="F403" s="10"/>
      <c r="G403" s="10"/>
      <c r="H403" s="11" t="str">
        <f aca="false">IF(F403="","",F403-G403)</f>
        <v/>
      </c>
      <c r="I403" s="9"/>
      <c r="J403" s="24"/>
      <c r="K403" s="23" t="str">
        <f aca="false">IF(F403="","",IF(I403="",E403,I403))</f>
        <v/>
      </c>
    </row>
    <row r="404" customFormat="false" ht="15" hidden="false" customHeight="false" outlineLevel="0" collapsed="false">
      <c r="A404" s="16"/>
      <c r="B404" s="16"/>
      <c r="C404" s="16"/>
      <c r="D404" s="9"/>
      <c r="E404" s="9"/>
      <c r="F404" s="10"/>
      <c r="G404" s="10"/>
      <c r="H404" s="11" t="str">
        <f aca="false">IF(F404="","",F404-G404)</f>
        <v/>
      </c>
      <c r="I404" s="9"/>
      <c r="J404" s="24"/>
      <c r="K404" s="23" t="str">
        <f aca="false">IF(F404="","",IF(I404="",E404,I404))</f>
        <v/>
      </c>
    </row>
    <row r="405" customFormat="false" ht="15" hidden="false" customHeight="false" outlineLevel="0" collapsed="false">
      <c r="A405" s="16"/>
      <c r="B405" s="16"/>
      <c r="C405" s="16"/>
      <c r="D405" s="9"/>
      <c r="E405" s="9"/>
      <c r="F405" s="10"/>
      <c r="G405" s="10"/>
      <c r="H405" s="11" t="str">
        <f aca="false">IF(F405="","",F405-G405)</f>
        <v/>
      </c>
      <c r="I405" s="9"/>
      <c r="J405" s="24"/>
      <c r="K405" s="23" t="str">
        <f aca="false">IF(F405="","",IF(I405="",E405,I405))</f>
        <v/>
      </c>
    </row>
    <row r="406" customFormat="false" ht="15" hidden="false" customHeight="false" outlineLevel="0" collapsed="false">
      <c r="A406" s="16"/>
      <c r="B406" s="16"/>
      <c r="C406" s="16"/>
      <c r="D406" s="9"/>
      <c r="E406" s="9"/>
      <c r="F406" s="10"/>
      <c r="G406" s="10"/>
      <c r="H406" s="11" t="str">
        <f aca="false">IF(F406="","",F406-G406)</f>
        <v/>
      </c>
      <c r="I406" s="9"/>
      <c r="J406" s="24"/>
      <c r="K406" s="23" t="str">
        <f aca="false">IF(F406="","",IF(I406="",E406,I406))</f>
        <v/>
      </c>
    </row>
    <row r="407" customFormat="false" ht="15" hidden="false" customHeight="false" outlineLevel="0" collapsed="false">
      <c r="A407" s="16"/>
      <c r="B407" s="16"/>
      <c r="C407" s="16"/>
      <c r="D407" s="9"/>
      <c r="E407" s="9"/>
      <c r="F407" s="10"/>
      <c r="G407" s="10"/>
      <c r="H407" s="11" t="str">
        <f aca="false">IF(F407="","",F407-G407)</f>
        <v/>
      </c>
      <c r="I407" s="9"/>
      <c r="J407" s="24"/>
      <c r="K407" s="23" t="str">
        <f aca="false">IF(F407="","",IF(I407="",E407,I407))</f>
        <v/>
      </c>
    </row>
    <row r="408" customFormat="false" ht="15" hidden="false" customHeight="false" outlineLevel="0" collapsed="false">
      <c r="A408" s="16"/>
      <c r="B408" s="16"/>
      <c r="C408" s="16"/>
      <c r="D408" s="9"/>
      <c r="E408" s="9"/>
      <c r="F408" s="10"/>
      <c r="G408" s="10"/>
      <c r="H408" s="11" t="str">
        <f aca="false">IF(F408="","",F408-G408)</f>
        <v/>
      </c>
      <c r="I408" s="9"/>
      <c r="J408" s="24"/>
      <c r="K408" s="23" t="str">
        <f aca="false">IF(F408="","",IF(I408="",E408,I408))</f>
        <v/>
      </c>
    </row>
    <row r="409" customFormat="false" ht="15" hidden="false" customHeight="false" outlineLevel="0" collapsed="false">
      <c r="A409" s="16"/>
      <c r="B409" s="16"/>
      <c r="C409" s="16"/>
      <c r="D409" s="9"/>
      <c r="E409" s="9"/>
      <c r="F409" s="10"/>
      <c r="G409" s="10"/>
      <c r="H409" s="11" t="str">
        <f aca="false">IF(F409="","",F409-G409)</f>
        <v/>
      </c>
      <c r="I409" s="9"/>
      <c r="J409" s="24"/>
      <c r="K409" s="23" t="str">
        <f aca="false">IF(F409="","",IF(I409="",E409,I409))</f>
        <v/>
      </c>
    </row>
    <row r="410" customFormat="false" ht="15" hidden="false" customHeight="false" outlineLevel="0" collapsed="false">
      <c r="A410" s="16"/>
      <c r="B410" s="16"/>
      <c r="C410" s="16"/>
      <c r="D410" s="9"/>
      <c r="E410" s="9"/>
      <c r="F410" s="10"/>
      <c r="G410" s="10"/>
      <c r="H410" s="11" t="str">
        <f aca="false">IF(F410="","",F410-G410)</f>
        <v/>
      </c>
      <c r="I410" s="9"/>
      <c r="J410" s="24"/>
      <c r="K410" s="23" t="str">
        <f aca="false">IF(F410="","",IF(I410="",E410,I410))</f>
        <v/>
      </c>
    </row>
    <row r="411" customFormat="false" ht="15" hidden="false" customHeight="false" outlineLevel="0" collapsed="false">
      <c r="A411" s="16"/>
      <c r="B411" s="16"/>
      <c r="C411" s="16"/>
      <c r="D411" s="9"/>
      <c r="E411" s="9"/>
      <c r="F411" s="10"/>
      <c r="G411" s="10"/>
      <c r="H411" s="11" t="str">
        <f aca="false">IF(F411="","",F411-G411)</f>
        <v/>
      </c>
      <c r="I411" s="9"/>
      <c r="J411" s="24"/>
      <c r="K411" s="23" t="str">
        <f aca="false">IF(F411="","",IF(I411="",E411,I411))</f>
        <v/>
      </c>
    </row>
    <row r="412" customFormat="false" ht="15" hidden="false" customHeight="false" outlineLevel="0" collapsed="false">
      <c r="A412" s="16"/>
      <c r="B412" s="16"/>
      <c r="C412" s="16"/>
      <c r="D412" s="9"/>
      <c r="E412" s="9"/>
      <c r="F412" s="10"/>
      <c r="G412" s="10"/>
      <c r="H412" s="11" t="str">
        <f aca="false">IF(F412="","",F412-G412)</f>
        <v/>
      </c>
      <c r="I412" s="9"/>
      <c r="J412" s="24"/>
      <c r="K412" s="23" t="str">
        <f aca="false">IF(F412="","",IF(I412="",E412,I412))</f>
        <v/>
      </c>
    </row>
    <row r="413" customFormat="false" ht="15" hidden="false" customHeight="false" outlineLevel="0" collapsed="false">
      <c r="A413" s="16"/>
      <c r="B413" s="16"/>
      <c r="C413" s="16"/>
      <c r="D413" s="9"/>
      <c r="E413" s="9"/>
      <c r="F413" s="10"/>
      <c r="G413" s="10"/>
      <c r="H413" s="11" t="str">
        <f aca="false">IF(F413="","",F413-G413)</f>
        <v/>
      </c>
      <c r="I413" s="9"/>
      <c r="J413" s="24"/>
      <c r="K413" s="23" t="str">
        <f aca="false">IF(F413="","",IF(I413="",E413,I413))</f>
        <v/>
      </c>
    </row>
    <row r="414" customFormat="false" ht="15" hidden="false" customHeight="false" outlineLevel="0" collapsed="false">
      <c r="A414" s="16"/>
      <c r="B414" s="16"/>
      <c r="C414" s="16"/>
      <c r="D414" s="9"/>
      <c r="E414" s="9"/>
      <c r="F414" s="10"/>
      <c r="G414" s="10"/>
      <c r="H414" s="11" t="str">
        <f aca="false">IF(F414="","",F414-G414)</f>
        <v/>
      </c>
      <c r="I414" s="9"/>
      <c r="J414" s="24"/>
      <c r="K414" s="23" t="str">
        <f aca="false">IF(F414="","",IF(I414="",E414,I414))</f>
        <v/>
      </c>
    </row>
    <row r="415" customFormat="false" ht="15" hidden="false" customHeight="false" outlineLevel="0" collapsed="false">
      <c r="A415" s="16"/>
      <c r="B415" s="16"/>
      <c r="C415" s="16"/>
      <c r="D415" s="9"/>
      <c r="E415" s="9"/>
      <c r="F415" s="10"/>
      <c r="G415" s="10"/>
      <c r="H415" s="11" t="str">
        <f aca="false">IF(F415="","",F415-G415)</f>
        <v/>
      </c>
      <c r="I415" s="9"/>
      <c r="J415" s="24"/>
      <c r="K415" s="23" t="str">
        <f aca="false">IF(F415="","",IF(I415="",E415,I415))</f>
        <v/>
      </c>
    </row>
    <row r="416" customFormat="false" ht="15" hidden="false" customHeight="false" outlineLevel="0" collapsed="false">
      <c r="A416" s="16"/>
      <c r="B416" s="16"/>
      <c r="C416" s="16"/>
      <c r="D416" s="9"/>
      <c r="E416" s="9"/>
      <c r="F416" s="10"/>
      <c r="G416" s="10"/>
      <c r="H416" s="11" t="str">
        <f aca="false">IF(F416="","",F416-G416)</f>
        <v/>
      </c>
      <c r="I416" s="9"/>
      <c r="J416" s="24"/>
      <c r="K416" s="23" t="str">
        <f aca="false">IF(F416="","",IF(I416="",E416,I416))</f>
        <v/>
      </c>
    </row>
    <row r="417" customFormat="false" ht="15" hidden="false" customHeight="false" outlineLevel="0" collapsed="false">
      <c r="A417" s="16"/>
      <c r="B417" s="16"/>
      <c r="C417" s="16"/>
      <c r="D417" s="9"/>
      <c r="E417" s="9"/>
      <c r="F417" s="10"/>
      <c r="G417" s="10"/>
      <c r="H417" s="11" t="str">
        <f aca="false">IF(F417="","",F417-G417)</f>
        <v/>
      </c>
      <c r="I417" s="9"/>
      <c r="J417" s="24"/>
      <c r="K417" s="23" t="str">
        <f aca="false">IF(F417="","",IF(I417="",E417,I417))</f>
        <v/>
      </c>
    </row>
    <row r="418" customFormat="false" ht="15" hidden="false" customHeight="false" outlineLevel="0" collapsed="false">
      <c r="A418" s="16"/>
      <c r="B418" s="16"/>
      <c r="C418" s="16"/>
      <c r="D418" s="9"/>
      <c r="E418" s="9"/>
      <c r="F418" s="10"/>
      <c r="G418" s="10"/>
      <c r="H418" s="11" t="str">
        <f aca="false">IF(F418="","",F418-G418)</f>
        <v/>
      </c>
      <c r="I418" s="9"/>
      <c r="J418" s="24"/>
      <c r="K418" s="23" t="str">
        <f aca="false">IF(F418="","",IF(I418="",E418,I418))</f>
        <v/>
      </c>
    </row>
    <row r="419" customFormat="false" ht="15" hidden="false" customHeight="false" outlineLevel="0" collapsed="false">
      <c r="A419" s="16"/>
      <c r="B419" s="16"/>
      <c r="C419" s="16"/>
      <c r="D419" s="9"/>
      <c r="E419" s="9"/>
      <c r="F419" s="10"/>
      <c r="G419" s="10"/>
      <c r="H419" s="11" t="str">
        <f aca="false">IF(F419="","",F419-G419)</f>
        <v/>
      </c>
      <c r="I419" s="9"/>
      <c r="J419" s="24"/>
      <c r="K419" s="23" t="str">
        <f aca="false">IF(F419="","",IF(I419="",E419,I419))</f>
        <v/>
      </c>
    </row>
    <row r="420" customFormat="false" ht="15" hidden="false" customHeight="false" outlineLevel="0" collapsed="false">
      <c r="A420" s="16"/>
      <c r="B420" s="16"/>
      <c r="C420" s="16"/>
      <c r="D420" s="9"/>
      <c r="E420" s="9"/>
      <c r="F420" s="10"/>
      <c r="G420" s="10"/>
      <c r="H420" s="11" t="str">
        <f aca="false">IF(F420="","",F420-G420)</f>
        <v/>
      </c>
      <c r="I420" s="9"/>
      <c r="J420" s="24"/>
      <c r="K420" s="23" t="str">
        <f aca="false">IF(F420="","",IF(I420="",E420,I420))</f>
        <v/>
      </c>
    </row>
    <row r="421" customFormat="false" ht="15" hidden="false" customHeight="false" outlineLevel="0" collapsed="false">
      <c r="A421" s="16"/>
      <c r="B421" s="16"/>
      <c r="C421" s="16"/>
      <c r="D421" s="9"/>
      <c r="E421" s="9"/>
      <c r="F421" s="10"/>
      <c r="G421" s="10"/>
      <c r="H421" s="11" t="str">
        <f aca="false">IF(F421="","",F421-G421)</f>
        <v/>
      </c>
      <c r="I421" s="9"/>
      <c r="J421" s="24"/>
      <c r="K421" s="23" t="str">
        <f aca="false">IF(F421="","",IF(I421="",E421,I421))</f>
        <v/>
      </c>
    </row>
    <row r="422" customFormat="false" ht="15" hidden="false" customHeight="false" outlineLevel="0" collapsed="false">
      <c r="A422" s="16"/>
      <c r="B422" s="16"/>
      <c r="C422" s="16"/>
      <c r="D422" s="9"/>
      <c r="E422" s="9"/>
      <c r="F422" s="10"/>
      <c r="G422" s="10"/>
      <c r="H422" s="11" t="str">
        <f aca="false">IF(F422="","",F422-G422)</f>
        <v/>
      </c>
      <c r="I422" s="9"/>
      <c r="J422" s="24"/>
      <c r="K422" s="23" t="str">
        <f aca="false">IF(F422="","",IF(I422="",E422,I422))</f>
        <v/>
      </c>
    </row>
    <row r="423" customFormat="false" ht="15" hidden="false" customHeight="false" outlineLevel="0" collapsed="false">
      <c r="A423" s="16"/>
      <c r="B423" s="16"/>
      <c r="C423" s="16"/>
      <c r="D423" s="9"/>
      <c r="E423" s="9"/>
      <c r="F423" s="10"/>
      <c r="G423" s="10"/>
      <c r="H423" s="11" t="str">
        <f aca="false">IF(F423="","",F423-G423)</f>
        <v/>
      </c>
      <c r="I423" s="9"/>
      <c r="J423" s="24"/>
      <c r="K423" s="23" t="str">
        <f aca="false">IF(F423="","",IF(I423="",E423,I423))</f>
        <v/>
      </c>
    </row>
    <row r="424" customFormat="false" ht="15" hidden="false" customHeight="false" outlineLevel="0" collapsed="false">
      <c r="A424" s="16"/>
      <c r="B424" s="16"/>
      <c r="C424" s="16"/>
      <c r="D424" s="9"/>
      <c r="E424" s="9"/>
      <c r="F424" s="10"/>
      <c r="G424" s="10"/>
      <c r="H424" s="11" t="str">
        <f aca="false">IF(F424="","",F424-G424)</f>
        <v/>
      </c>
      <c r="I424" s="9"/>
      <c r="J424" s="24"/>
      <c r="K424" s="23" t="str">
        <f aca="false">IF(F424="","",IF(I424="",E424,I424))</f>
        <v/>
      </c>
    </row>
    <row r="425" customFormat="false" ht="15" hidden="false" customHeight="false" outlineLevel="0" collapsed="false">
      <c r="A425" s="16"/>
      <c r="B425" s="16"/>
      <c r="C425" s="16"/>
      <c r="D425" s="9"/>
      <c r="E425" s="9"/>
      <c r="F425" s="10"/>
      <c r="G425" s="10"/>
      <c r="H425" s="11" t="str">
        <f aca="false">IF(F425="","",F425-G425)</f>
        <v/>
      </c>
      <c r="I425" s="9"/>
      <c r="J425" s="24"/>
      <c r="K425" s="23" t="str">
        <f aca="false">IF(F425="","",IF(I425="",E425,I425))</f>
        <v/>
      </c>
    </row>
    <row r="426" customFormat="false" ht="15" hidden="false" customHeight="false" outlineLevel="0" collapsed="false">
      <c r="A426" s="16"/>
      <c r="B426" s="16"/>
      <c r="C426" s="16"/>
      <c r="D426" s="9"/>
      <c r="E426" s="9"/>
      <c r="F426" s="10"/>
      <c r="G426" s="10"/>
      <c r="H426" s="11" t="str">
        <f aca="false">IF(F426="","",F426-G426)</f>
        <v/>
      </c>
      <c r="I426" s="9"/>
      <c r="J426" s="24"/>
      <c r="K426" s="23" t="str">
        <f aca="false">IF(F426="","",IF(I426="",E426,I426))</f>
        <v/>
      </c>
    </row>
    <row r="427" customFormat="false" ht="15" hidden="false" customHeight="false" outlineLevel="0" collapsed="false">
      <c r="A427" s="16"/>
      <c r="B427" s="16"/>
      <c r="C427" s="16"/>
      <c r="D427" s="9"/>
      <c r="E427" s="9"/>
      <c r="F427" s="10"/>
      <c r="G427" s="10"/>
      <c r="H427" s="11" t="str">
        <f aca="false">IF(F427="","",F427-G427)</f>
        <v/>
      </c>
      <c r="I427" s="9"/>
      <c r="J427" s="24"/>
      <c r="K427" s="23" t="str">
        <f aca="false">IF(F427="","",IF(I427="",E427,I427))</f>
        <v/>
      </c>
    </row>
    <row r="428" customFormat="false" ht="15" hidden="false" customHeight="false" outlineLevel="0" collapsed="false">
      <c r="A428" s="16"/>
      <c r="B428" s="16"/>
      <c r="C428" s="16"/>
      <c r="D428" s="9"/>
      <c r="E428" s="9"/>
      <c r="F428" s="10"/>
      <c r="G428" s="10"/>
      <c r="H428" s="11" t="str">
        <f aca="false">IF(F428="","",F428-G428)</f>
        <v/>
      </c>
      <c r="I428" s="9"/>
      <c r="J428" s="24"/>
      <c r="K428" s="23" t="str">
        <f aca="false">IF(F428="","",IF(I428="",E428,I428))</f>
        <v/>
      </c>
    </row>
    <row r="429" customFormat="false" ht="15" hidden="false" customHeight="false" outlineLevel="0" collapsed="false">
      <c r="A429" s="16"/>
      <c r="B429" s="16"/>
      <c r="C429" s="16"/>
      <c r="D429" s="9"/>
      <c r="E429" s="9"/>
      <c r="F429" s="10"/>
      <c r="G429" s="10"/>
      <c r="H429" s="11" t="str">
        <f aca="false">IF(F429="","",F429-G429)</f>
        <v/>
      </c>
      <c r="I429" s="9"/>
      <c r="J429" s="24"/>
      <c r="K429" s="23" t="str">
        <f aca="false">IF(F429="","",IF(I429="",E429,I429))</f>
        <v/>
      </c>
    </row>
    <row r="430" customFormat="false" ht="15" hidden="false" customHeight="false" outlineLevel="0" collapsed="false">
      <c r="A430" s="16"/>
      <c r="B430" s="16"/>
      <c r="C430" s="16"/>
      <c r="D430" s="9"/>
      <c r="E430" s="9"/>
      <c r="F430" s="10"/>
      <c r="G430" s="10"/>
      <c r="H430" s="11" t="str">
        <f aca="false">IF(F430="","",F430-G430)</f>
        <v/>
      </c>
      <c r="I430" s="9"/>
      <c r="J430" s="24"/>
      <c r="K430" s="23" t="str">
        <f aca="false">IF(F430="","",IF(I430="",E430,I430))</f>
        <v/>
      </c>
    </row>
    <row r="431" customFormat="false" ht="15" hidden="false" customHeight="false" outlineLevel="0" collapsed="false">
      <c r="A431" s="16"/>
      <c r="B431" s="16"/>
      <c r="C431" s="16"/>
      <c r="D431" s="9"/>
      <c r="E431" s="9"/>
      <c r="F431" s="10"/>
      <c r="G431" s="10"/>
      <c r="H431" s="11" t="str">
        <f aca="false">IF(F431="","",F431-G431)</f>
        <v/>
      </c>
      <c r="I431" s="9"/>
      <c r="J431" s="24"/>
      <c r="K431" s="23" t="str">
        <f aca="false">IF(F431="","",IF(I431="",E431,I431))</f>
        <v/>
      </c>
    </row>
    <row r="432" customFormat="false" ht="15" hidden="false" customHeight="false" outlineLevel="0" collapsed="false">
      <c r="A432" s="16"/>
      <c r="B432" s="16"/>
      <c r="C432" s="16"/>
      <c r="D432" s="9"/>
      <c r="E432" s="9"/>
      <c r="F432" s="10"/>
      <c r="G432" s="10"/>
      <c r="H432" s="11" t="str">
        <f aca="false">IF(F432="","",F432-G432)</f>
        <v/>
      </c>
      <c r="I432" s="9"/>
      <c r="J432" s="24"/>
      <c r="K432" s="23" t="str">
        <f aca="false">IF(F432="","",IF(I432="",E432,I432))</f>
        <v/>
      </c>
    </row>
    <row r="433" customFormat="false" ht="15" hidden="false" customHeight="false" outlineLevel="0" collapsed="false">
      <c r="A433" s="16"/>
      <c r="B433" s="16"/>
      <c r="C433" s="16"/>
      <c r="D433" s="9"/>
      <c r="E433" s="9"/>
      <c r="F433" s="10"/>
      <c r="G433" s="10"/>
      <c r="H433" s="11" t="str">
        <f aca="false">IF(F433="","",F433-G433)</f>
        <v/>
      </c>
      <c r="I433" s="9"/>
      <c r="J433" s="24"/>
      <c r="K433" s="23" t="str">
        <f aca="false">IF(F433="","",IF(I433="",E433,I433))</f>
        <v/>
      </c>
    </row>
    <row r="434" customFormat="false" ht="15" hidden="false" customHeight="false" outlineLevel="0" collapsed="false">
      <c r="A434" s="16"/>
      <c r="B434" s="16"/>
      <c r="C434" s="16"/>
      <c r="D434" s="9"/>
      <c r="E434" s="9"/>
      <c r="F434" s="10"/>
      <c r="G434" s="10"/>
      <c r="H434" s="11" t="str">
        <f aca="false">IF(F434="","",F434-G434)</f>
        <v/>
      </c>
      <c r="I434" s="9"/>
      <c r="J434" s="24"/>
      <c r="K434" s="23" t="str">
        <f aca="false">IF(F434="","",IF(I434="",E434,I434))</f>
        <v/>
      </c>
    </row>
    <row r="435" customFormat="false" ht="15" hidden="false" customHeight="false" outlineLevel="0" collapsed="false">
      <c r="A435" s="16"/>
      <c r="B435" s="16"/>
      <c r="C435" s="16"/>
      <c r="D435" s="9"/>
      <c r="E435" s="9"/>
      <c r="F435" s="10"/>
      <c r="G435" s="10"/>
      <c r="H435" s="11" t="str">
        <f aca="false">IF(F435="","",F435-G435)</f>
        <v/>
      </c>
      <c r="I435" s="9"/>
      <c r="J435" s="24"/>
      <c r="K435" s="23" t="str">
        <f aca="false">IF(F435="","",IF(I435="",E435,I435))</f>
        <v/>
      </c>
    </row>
    <row r="436" customFormat="false" ht="15" hidden="false" customHeight="false" outlineLevel="0" collapsed="false">
      <c r="A436" s="16"/>
      <c r="B436" s="16"/>
      <c r="C436" s="16"/>
      <c r="D436" s="9"/>
      <c r="E436" s="9"/>
      <c r="F436" s="10"/>
      <c r="G436" s="10"/>
      <c r="H436" s="11" t="str">
        <f aca="false">IF(F436="","",F436-G436)</f>
        <v/>
      </c>
      <c r="I436" s="9"/>
      <c r="J436" s="24"/>
      <c r="K436" s="23" t="str">
        <f aca="false">IF(F436="","",IF(I436="",E436,I436))</f>
        <v/>
      </c>
    </row>
    <row r="437" customFormat="false" ht="15" hidden="false" customHeight="false" outlineLevel="0" collapsed="false">
      <c r="A437" s="16"/>
      <c r="B437" s="16"/>
      <c r="C437" s="16"/>
      <c r="D437" s="9"/>
      <c r="E437" s="9"/>
      <c r="F437" s="10"/>
      <c r="G437" s="10"/>
      <c r="H437" s="11" t="str">
        <f aca="false">IF(F437="","",F437-G437)</f>
        <v/>
      </c>
      <c r="I437" s="9"/>
      <c r="J437" s="24"/>
      <c r="K437" s="23" t="str">
        <f aca="false">IF(F437="","",IF(I437="",E437,I437))</f>
        <v/>
      </c>
    </row>
    <row r="438" customFormat="false" ht="15" hidden="false" customHeight="false" outlineLevel="0" collapsed="false">
      <c r="A438" s="16"/>
      <c r="B438" s="16"/>
      <c r="C438" s="16"/>
      <c r="D438" s="9"/>
      <c r="E438" s="9"/>
      <c r="F438" s="10"/>
      <c r="G438" s="10"/>
      <c r="H438" s="11" t="str">
        <f aca="false">IF(F438="","",F438-G438)</f>
        <v/>
      </c>
      <c r="I438" s="9"/>
      <c r="J438" s="24"/>
      <c r="K438" s="23" t="str">
        <f aca="false">IF(F438="","",IF(I438="",E438,I438))</f>
        <v/>
      </c>
    </row>
    <row r="439" customFormat="false" ht="15" hidden="false" customHeight="false" outlineLevel="0" collapsed="false">
      <c r="A439" s="16"/>
      <c r="B439" s="16"/>
      <c r="C439" s="16"/>
      <c r="D439" s="9"/>
      <c r="E439" s="9"/>
      <c r="F439" s="10"/>
      <c r="G439" s="10"/>
      <c r="H439" s="11" t="str">
        <f aca="false">IF(F439="","",F439-G439)</f>
        <v/>
      </c>
      <c r="I439" s="9"/>
      <c r="J439" s="24"/>
      <c r="K439" s="23" t="str">
        <f aca="false">IF(F439="","",IF(I439="",E439,I439))</f>
        <v/>
      </c>
    </row>
    <row r="440" customFormat="false" ht="15" hidden="false" customHeight="false" outlineLevel="0" collapsed="false">
      <c r="A440" s="16"/>
      <c r="B440" s="16"/>
      <c r="C440" s="16"/>
      <c r="D440" s="9"/>
      <c r="E440" s="9"/>
      <c r="F440" s="10"/>
      <c r="G440" s="10"/>
      <c r="H440" s="11" t="str">
        <f aca="false">IF(F440="","",F440-G440)</f>
        <v/>
      </c>
      <c r="I440" s="9"/>
      <c r="J440" s="24"/>
      <c r="K440" s="23" t="str">
        <f aca="false">IF(F440="","",IF(I440="",E440,I440))</f>
        <v/>
      </c>
    </row>
    <row r="441" customFormat="false" ht="15" hidden="false" customHeight="false" outlineLevel="0" collapsed="false">
      <c r="A441" s="16"/>
      <c r="B441" s="16"/>
      <c r="C441" s="16"/>
      <c r="D441" s="9"/>
      <c r="E441" s="9"/>
      <c r="F441" s="10"/>
      <c r="G441" s="10"/>
      <c r="H441" s="11" t="str">
        <f aca="false">IF(F441="","",F441-G441)</f>
        <v/>
      </c>
      <c r="I441" s="9"/>
      <c r="J441" s="24"/>
      <c r="K441" s="23" t="str">
        <f aca="false">IF(F441="","",IF(I441="",E441,I441))</f>
        <v/>
      </c>
    </row>
    <row r="442" customFormat="false" ht="15" hidden="false" customHeight="false" outlineLevel="0" collapsed="false">
      <c r="A442" s="16"/>
      <c r="B442" s="16"/>
      <c r="C442" s="16"/>
      <c r="D442" s="9"/>
      <c r="E442" s="9"/>
      <c r="F442" s="10"/>
      <c r="G442" s="10"/>
      <c r="H442" s="11" t="str">
        <f aca="false">IF(F442="","",F442-G442)</f>
        <v/>
      </c>
      <c r="I442" s="9"/>
      <c r="J442" s="24"/>
      <c r="K442" s="23" t="str">
        <f aca="false">IF(F442="","",IF(I442="",E442,I442))</f>
        <v/>
      </c>
    </row>
    <row r="443" customFormat="false" ht="15" hidden="false" customHeight="false" outlineLevel="0" collapsed="false">
      <c r="A443" s="16"/>
      <c r="B443" s="16"/>
      <c r="C443" s="16"/>
      <c r="D443" s="9"/>
      <c r="E443" s="9"/>
      <c r="F443" s="10"/>
      <c r="G443" s="10"/>
      <c r="H443" s="11" t="str">
        <f aca="false">IF(F443="","",F443-G443)</f>
        <v/>
      </c>
      <c r="I443" s="9"/>
      <c r="J443" s="24"/>
      <c r="K443" s="23" t="str">
        <f aca="false">IF(F443="","",IF(I443="",E443,I443))</f>
        <v/>
      </c>
    </row>
    <row r="444" customFormat="false" ht="15" hidden="false" customHeight="false" outlineLevel="0" collapsed="false">
      <c r="A444" s="16"/>
      <c r="B444" s="16"/>
      <c r="C444" s="16"/>
      <c r="D444" s="9"/>
      <c r="E444" s="9"/>
      <c r="F444" s="10"/>
      <c r="G444" s="10"/>
      <c r="H444" s="11" t="str">
        <f aca="false">IF(F444="","",F444-G444)</f>
        <v/>
      </c>
      <c r="I444" s="9"/>
      <c r="J444" s="24"/>
      <c r="K444" s="23" t="str">
        <f aca="false">IF(F444="","",IF(I444="",E444,I444))</f>
        <v/>
      </c>
    </row>
    <row r="445" customFormat="false" ht="15" hidden="false" customHeight="false" outlineLevel="0" collapsed="false">
      <c r="A445" s="16"/>
      <c r="B445" s="16"/>
      <c r="C445" s="16"/>
      <c r="D445" s="9"/>
      <c r="E445" s="9"/>
      <c r="F445" s="10"/>
      <c r="G445" s="10"/>
      <c r="H445" s="11" t="str">
        <f aca="false">IF(F445="","",F445-G445)</f>
        <v/>
      </c>
      <c r="I445" s="9"/>
      <c r="J445" s="24"/>
      <c r="K445" s="23" t="str">
        <f aca="false">IF(F445="","",IF(I445="",E445,I445))</f>
        <v/>
      </c>
    </row>
    <row r="446" customFormat="false" ht="15" hidden="false" customHeight="false" outlineLevel="0" collapsed="false">
      <c r="A446" s="16"/>
      <c r="B446" s="16"/>
      <c r="C446" s="16"/>
      <c r="D446" s="9"/>
      <c r="E446" s="9"/>
      <c r="F446" s="10"/>
      <c r="G446" s="10"/>
      <c r="H446" s="11" t="str">
        <f aca="false">IF(F446="","",F446-G446)</f>
        <v/>
      </c>
      <c r="I446" s="9"/>
      <c r="J446" s="24"/>
      <c r="K446" s="23" t="str">
        <f aca="false">IF(F446="","",IF(I446="",E446,I446))</f>
        <v/>
      </c>
    </row>
    <row r="447" customFormat="false" ht="15" hidden="false" customHeight="false" outlineLevel="0" collapsed="false">
      <c r="A447" s="16"/>
      <c r="B447" s="16"/>
      <c r="C447" s="16"/>
      <c r="D447" s="9"/>
      <c r="E447" s="9"/>
      <c r="F447" s="10"/>
      <c r="G447" s="10"/>
      <c r="H447" s="11" t="str">
        <f aca="false">IF(F447="","",F447-G447)</f>
        <v/>
      </c>
      <c r="I447" s="9"/>
      <c r="J447" s="24"/>
      <c r="K447" s="23" t="str">
        <f aca="false">IF(F447="","",IF(I447="",E447,I447))</f>
        <v/>
      </c>
    </row>
    <row r="448" customFormat="false" ht="15" hidden="false" customHeight="false" outlineLevel="0" collapsed="false">
      <c r="A448" s="16"/>
      <c r="B448" s="16"/>
      <c r="C448" s="16"/>
      <c r="D448" s="9"/>
      <c r="E448" s="9"/>
      <c r="F448" s="10"/>
      <c r="G448" s="10"/>
      <c r="H448" s="11" t="str">
        <f aca="false">IF(F448="","",F448-G448)</f>
        <v/>
      </c>
      <c r="I448" s="9"/>
      <c r="J448" s="24"/>
      <c r="K448" s="23" t="str">
        <f aca="false">IF(F448="","",IF(I448="",E448,I448))</f>
        <v/>
      </c>
    </row>
    <row r="449" customFormat="false" ht="15" hidden="false" customHeight="false" outlineLevel="0" collapsed="false">
      <c r="A449" s="16"/>
      <c r="B449" s="16"/>
      <c r="C449" s="16"/>
      <c r="D449" s="9"/>
      <c r="E449" s="9"/>
      <c r="F449" s="10"/>
      <c r="G449" s="10"/>
      <c r="H449" s="11" t="str">
        <f aca="false">IF(F449="","",F449-G449)</f>
        <v/>
      </c>
      <c r="I449" s="9"/>
      <c r="J449" s="24"/>
      <c r="K449" s="23" t="str">
        <f aca="false">IF(F449="","",IF(I449="",E449,I449))</f>
        <v/>
      </c>
    </row>
    <row r="450" customFormat="false" ht="15" hidden="false" customHeight="false" outlineLevel="0" collapsed="false">
      <c r="A450" s="16"/>
      <c r="B450" s="16"/>
      <c r="C450" s="16"/>
      <c r="D450" s="9"/>
      <c r="E450" s="9"/>
      <c r="F450" s="10"/>
      <c r="G450" s="10"/>
      <c r="H450" s="11" t="str">
        <f aca="false">IF(F450="","",F450-G450)</f>
        <v/>
      </c>
      <c r="I450" s="9"/>
      <c r="J450" s="24"/>
      <c r="K450" s="23" t="str">
        <f aca="false">IF(F450="","",IF(I450="",E450,I450))</f>
        <v/>
      </c>
    </row>
    <row r="451" customFormat="false" ht="15" hidden="false" customHeight="false" outlineLevel="0" collapsed="false">
      <c r="A451" s="16"/>
      <c r="B451" s="16"/>
      <c r="C451" s="16"/>
      <c r="D451" s="9"/>
      <c r="E451" s="9"/>
      <c r="F451" s="10"/>
      <c r="G451" s="10"/>
      <c r="H451" s="11" t="str">
        <f aca="false">IF(F451="","",F451-G451)</f>
        <v/>
      </c>
      <c r="I451" s="9"/>
      <c r="J451" s="24"/>
      <c r="K451" s="23" t="str">
        <f aca="false">IF(F451="","",IF(I451="",E451,I451))</f>
        <v/>
      </c>
    </row>
    <row r="452" customFormat="false" ht="15" hidden="false" customHeight="false" outlineLevel="0" collapsed="false">
      <c r="A452" s="16"/>
      <c r="B452" s="16"/>
      <c r="C452" s="16"/>
      <c r="D452" s="9"/>
      <c r="E452" s="9"/>
      <c r="F452" s="10"/>
      <c r="G452" s="10"/>
      <c r="H452" s="11" t="str">
        <f aca="false">IF(F452="","",F452-G452)</f>
        <v/>
      </c>
      <c r="I452" s="9"/>
      <c r="J452" s="24"/>
      <c r="K452" s="23" t="str">
        <f aca="false">IF(F452="","",IF(I452="",E452,I452))</f>
        <v/>
      </c>
    </row>
    <row r="453" customFormat="false" ht="15" hidden="false" customHeight="false" outlineLevel="0" collapsed="false">
      <c r="A453" s="16"/>
      <c r="B453" s="16"/>
      <c r="C453" s="16"/>
      <c r="D453" s="9"/>
      <c r="E453" s="9"/>
      <c r="F453" s="10"/>
      <c r="G453" s="10"/>
      <c r="H453" s="11" t="str">
        <f aca="false">IF(F453="","",F453-G453)</f>
        <v/>
      </c>
      <c r="I453" s="9"/>
      <c r="J453" s="24"/>
      <c r="K453" s="23" t="str">
        <f aca="false">IF(F453="","",IF(I453="",E453,I453))</f>
        <v/>
      </c>
    </row>
    <row r="454" customFormat="false" ht="15" hidden="false" customHeight="false" outlineLevel="0" collapsed="false">
      <c r="A454" s="16"/>
      <c r="B454" s="16"/>
      <c r="C454" s="16"/>
      <c r="D454" s="9"/>
      <c r="E454" s="9"/>
      <c r="F454" s="10"/>
      <c r="G454" s="10"/>
      <c r="H454" s="11" t="str">
        <f aca="false">IF(F454="","",F454-G454)</f>
        <v/>
      </c>
      <c r="I454" s="9"/>
      <c r="J454" s="24"/>
      <c r="K454" s="23" t="str">
        <f aca="false">IF(F454="","",IF(I454="",E454,I454))</f>
        <v/>
      </c>
    </row>
    <row r="455" customFormat="false" ht="15" hidden="false" customHeight="false" outlineLevel="0" collapsed="false">
      <c r="A455" s="16"/>
      <c r="B455" s="16"/>
      <c r="C455" s="16"/>
      <c r="D455" s="9"/>
      <c r="E455" s="9"/>
      <c r="F455" s="10"/>
      <c r="G455" s="10"/>
      <c r="H455" s="11" t="str">
        <f aca="false">IF(F455="","",F455-G455)</f>
        <v/>
      </c>
      <c r="I455" s="9"/>
      <c r="J455" s="24"/>
      <c r="K455" s="23" t="str">
        <f aca="false">IF(F455="","",IF(I455="",E455,I455))</f>
        <v/>
      </c>
    </row>
    <row r="456" customFormat="false" ht="15" hidden="false" customHeight="false" outlineLevel="0" collapsed="false">
      <c r="A456" s="16"/>
      <c r="B456" s="16"/>
      <c r="C456" s="16"/>
      <c r="D456" s="9"/>
      <c r="E456" s="9"/>
      <c r="F456" s="10"/>
      <c r="G456" s="10"/>
      <c r="H456" s="11" t="str">
        <f aca="false">IF(F456="","",F456-G456)</f>
        <v/>
      </c>
      <c r="I456" s="9"/>
      <c r="J456" s="24"/>
      <c r="K456" s="23" t="str">
        <f aca="false">IF(F456="","",IF(I456="",E456,I456))</f>
        <v/>
      </c>
    </row>
    <row r="457" customFormat="false" ht="15" hidden="false" customHeight="false" outlineLevel="0" collapsed="false">
      <c r="A457" s="16"/>
      <c r="B457" s="16"/>
      <c r="C457" s="16"/>
      <c r="D457" s="9"/>
      <c r="E457" s="9"/>
      <c r="F457" s="10"/>
      <c r="G457" s="10"/>
      <c r="H457" s="11" t="str">
        <f aca="false">IF(F457="","",F457-G457)</f>
        <v/>
      </c>
      <c r="I457" s="9"/>
      <c r="J457" s="24"/>
      <c r="K457" s="23" t="str">
        <f aca="false">IF(F457="","",IF(I457="",E457,I457))</f>
        <v/>
      </c>
    </row>
    <row r="458" customFormat="false" ht="15" hidden="false" customHeight="false" outlineLevel="0" collapsed="false">
      <c r="A458" s="16"/>
      <c r="B458" s="16"/>
      <c r="C458" s="16"/>
      <c r="D458" s="9"/>
      <c r="E458" s="9"/>
      <c r="F458" s="10"/>
      <c r="G458" s="10"/>
      <c r="H458" s="11" t="str">
        <f aca="false">IF(F458="","",F458-G458)</f>
        <v/>
      </c>
      <c r="I458" s="9"/>
      <c r="J458" s="24"/>
      <c r="K458" s="23" t="str">
        <f aca="false">IF(F458="","",IF(I458="",E458,I458))</f>
        <v/>
      </c>
    </row>
    <row r="459" customFormat="false" ht="15" hidden="false" customHeight="false" outlineLevel="0" collapsed="false">
      <c r="A459" s="16"/>
      <c r="B459" s="16"/>
      <c r="C459" s="16"/>
      <c r="D459" s="9"/>
      <c r="E459" s="9"/>
      <c r="F459" s="10"/>
      <c r="G459" s="10"/>
      <c r="H459" s="11" t="str">
        <f aca="false">IF(F459="","",F459-G459)</f>
        <v/>
      </c>
      <c r="I459" s="9"/>
      <c r="J459" s="24"/>
      <c r="K459" s="23" t="str">
        <f aca="false">IF(F459="","",IF(I459="",E459,I459))</f>
        <v/>
      </c>
    </row>
    <row r="460" customFormat="false" ht="15" hidden="false" customHeight="false" outlineLevel="0" collapsed="false">
      <c r="A460" s="16"/>
      <c r="B460" s="16"/>
      <c r="C460" s="16"/>
      <c r="D460" s="9"/>
      <c r="E460" s="9"/>
      <c r="F460" s="10"/>
      <c r="G460" s="10"/>
      <c r="H460" s="11" t="str">
        <f aca="false">IF(F460="","",F460-G460)</f>
        <v/>
      </c>
      <c r="I460" s="9"/>
      <c r="J460" s="24"/>
      <c r="K460" s="23" t="str">
        <f aca="false">IF(F460="","",IF(I460="",E460,I460))</f>
        <v/>
      </c>
    </row>
    <row r="461" customFormat="false" ht="15" hidden="false" customHeight="false" outlineLevel="0" collapsed="false">
      <c r="A461" s="16"/>
      <c r="B461" s="16"/>
      <c r="C461" s="16"/>
      <c r="D461" s="9"/>
      <c r="E461" s="9"/>
      <c r="F461" s="10"/>
      <c r="G461" s="10"/>
      <c r="H461" s="11" t="str">
        <f aca="false">IF(F461="","",F461-G461)</f>
        <v/>
      </c>
      <c r="I461" s="9"/>
      <c r="J461" s="24"/>
      <c r="K461" s="23" t="str">
        <f aca="false">IF(F461="","",IF(I461="",E461,I461))</f>
        <v/>
      </c>
    </row>
    <row r="462" customFormat="false" ht="15" hidden="false" customHeight="false" outlineLevel="0" collapsed="false">
      <c r="A462" s="16"/>
      <c r="B462" s="16"/>
      <c r="C462" s="16"/>
      <c r="D462" s="9"/>
      <c r="E462" s="9"/>
      <c r="F462" s="10"/>
      <c r="G462" s="10"/>
      <c r="H462" s="11" t="str">
        <f aca="false">IF(F462="","",F462-G462)</f>
        <v/>
      </c>
      <c r="I462" s="9"/>
      <c r="J462" s="24"/>
      <c r="K462" s="23" t="str">
        <f aca="false">IF(F462="","",IF(I462="",E462,I462))</f>
        <v/>
      </c>
    </row>
    <row r="463" customFormat="false" ht="15" hidden="false" customHeight="false" outlineLevel="0" collapsed="false">
      <c r="A463" s="16"/>
      <c r="B463" s="16"/>
      <c r="C463" s="16"/>
      <c r="D463" s="9"/>
      <c r="E463" s="9"/>
      <c r="F463" s="10"/>
      <c r="G463" s="10"/>
      <c r="H463" s="11" t="str">
        <f aca="false">IF(F463="","",F463-G463)</f>
        <v/>
      </c>
      <c r="I463" s="9"/>
      <c r="J463" s="24"/>
      <c r="K463" s="23" t="str">
        <f aca="false">IF(F463="","",IF(I463="",E463,I463))</f>
        <v/>
      </c>
    </row>
    <row r="464" customFormat="false" ht="15" hidden="false" customHeight="false" outlineLevel="0" collapsed="false">
      <c r="A464" s="16"/>
      <c r="B464" s="16"/>
      <c r="C464" s="16"/>
      <c r="D464" s="9"/>
      <c r="E464" s="9"/>
      <c r="F464" s="10"/>
      <c r="G464" s="10"/>
      <c r="H464" s="11" t="str">
        <f aca="false">IF(F464="","",F464-G464)</f>
        <v/>
      </c>
      <c r="I464" s="9"/>
      <c r="J464" s="24"/>
      <c r="K464" s="23" t="str">
        <f aca="false">IF(F464="","",IF(I464="",E464,I464))</f>
        <v/>
      </c>
    </row>
    <row r="465" customFormat="false" ht="15" hidden="false" customHeight="false" outlineLevel="0" collapsed="false">
      <c r="A465" s="16"/>
      <c r="B465" s="16"/>
      <c r="C465" s="16"/>
      <c r="D465" s="9"/>
      <c r="E465" s="9"/>
      <c r="F465" s="10"/>
      <c r="G465" s="10"/>
      <c r="H465" s="11" t="str">
        <f aca="false">IF(F465="","",F465-G465)</f>
        <v/>
      </c>
      <c r="I465" s="9"/>
      <c r="J465" s="24"/>
      <c r="K465" s="23" t="str">
        <f aca="false">IF(F465="","",IF(I465="",E465,I465))</f>
        <v/>
      </c>
    </row>
    <row r="466" customFormat="false" ht="15" hidden="false" customHeight="false" outlineLevel="0" collapsed="false">
      <c r="A466" s="16"/>
      <c r="B466" s="16"/>
      <c r="C466" s="16"/>
      <c r="D466" s="9"/>
      <c r="E466" s="9"/>
      <c r="F466" s="10"/>
      <c r="G466" s="10"/>
      <c r="H466" s="11" t="str">
        <f aca="false">IF(F466="","",F466-G466)</f>
        <v/>
      </c>
      <c r="I466" s="9"/>
      <c r="J466" s="24"/>
      <c r="K466" s="23" t="str">
        <f aca="false">IF(F466="","",IF(I466="",E466,I466))</f>
        <v/>
      </c>
    </row>
    <row r="467" customFormat="false" ht="15" hidden="false" customHeight="false" outlineLevel="0" collapsed="false">
      <c r="A467" s="16"/>
      <c r="B467" s="16"/>
      <c r="C467" s="16"/>
      <c r="D467" s="9"/>
      <c r="E467" s="9"/>
      <c r="F467" s="10"/>
      <c r="G467" s="10"/>
      <c r="H467" s="11" t="str">
        <f aca="false">IF(F467="","",F467-G467)</f>
        <v/>
      </c>
      <c r="I467" s="9"/>
      <c r="J467" s="24"/>
      <c r="K467" s="23" t="str">
        <f aca="false">IF(F467="","",IF(I467="",E467,I467))</f>
        <v/>
      </c>
    </row>
    <row r="468" customFormat="false" ht="15" hidden="false" customHeight="false" outlineLevel="0" collapsed="false">
      <c r="A468" s="16"/>
      <c r="B468" s="16"/>
      <c r="C468" s="16"/>
      <c r="D468" s="9"/>
      <c r="E468" s="9"/>
      <c r="F468" s="10"/>
      <c r="G468" s="10"/>
      <c r="H468" s="11" t="str">
        <f aca="false">IF(F468="","",F468-G468)</f>
        <v/>
      </c>
      <c r="I468" s="9"/>
      <c r="J468" s="24"/>
      <c r="K468" s="23" t="str">
        <f aca="false">IF(F468="","",IF(I468="",E468,I468))</f>
        <v/>
      </c>
    </row>
    <row r="469" customFormat="false" ht="15" hidden="false" customHeight="false" outlineLevel="0" collapsed="false">
      <c r="A469" s="16"/>
      <c r="B469" s="16"/>
      <c r="C469" s="16"/>
      <c r="D469" s="9"/>
      <c r="E469" s="9"/>
      <c r="F469" s="10"/>
      <c r="G469" s="10"/>
      <c r="H469" s="11" t="str">
        <f aca="false">IF(F469="","",F469-G469)</f>
        <v/>
      </c>
      <c r="I469" s="9"/>
      <c r="J469" s="24"/>
      <c r="K469" s="23" t="str">
        <f aca="false">IF(F469="","",IF(I469="",E469,I469))</f>
        <v/>
      </c>
    </row>
    <row r="470" customFormat="false" ht="15" hidden="false" customHeight="false" outlineLevel="0" collapsed="false">
      <c r="A470" s="16"/>
      <c r="B470" s="16"/>
      <c r="C470" s="16"/>
      <c r="D470" s="9"/>
      <c r="E470" s="9"/>
      <c r="F470" s="10"/>
      <c r="G470" s="10"/>
      <c r="H470" s="11" t="str">
        <f aca="false">IF(F470="","",F470-G470)</f>
        <v/>
      </c>
      <c r="I470" s="9"/>
      <c r="J470" s="24"/>
      <c r="K470" s="23" t="str">
        <f aca="false">IF(F470="","",IF(I470="",E470,I470))</f>
        <v/>
      </c>
    </row>
    <row r="471" customFormat="false" ht="15" hidden="false" customHeight="false" outlineLevel="0" collapsed="false">
      <c r="A471" s="16"/>
      <c r="B471" s="16"/>
      <c r="C471" s="16"/>
      <c r="D471" s="9"/>
      <c r="E471" s="9"/>
      <c r="F471" s="10"/>
      <c r="G471" s="10"/>
      <c r="H471" s="11" t="str">
        <f aca="false">IF(F471="","",F471-G471)</f>
        <v/>
      </c>
      <c r="I471" s="9"/>
      <c r="J471" s="24"/>
      <c r="K471" s="23" t="str">
        <f aca="false">IF(F471="","",IF(I471="",E471,I471))</f>
        <v/>
      </c>
    </row>
    <row r="472" customFormat="false" ht="15" hidden="false" customHeight="false" outlineLevel="0" collapsed="false">
      <c r="A472" s="16"/>
      <c r="B472" s="16"/>
      <c r="C472" s="16"/>
      <c r="D472" s="9"/>
      <c r="E472" s="9"/>
      <c r="F472" s="10"/>
      <c r="G472" s="10"/>
      <c r="H472" s="11" t="str">
        <f aca="false">IF(F472="","",F472-G472)</f>
        <v/>
      </c>
      <c r="I472" s="9"/>
      <c r="J472" s="24"/>
      <c r="K472" s="23" t="str">
        <f aca="false">IF(F472="","",IF(I472="",E472,I472))</f>
        <v/>
      </c>
    </row>
    <row r="473" customFormat="false" ht="15" hidden="false" customHeight="false" outlineLevel="0" collapsed="false">
      <c r="A473" s="16"/>
      <c r="B473" s="16"/>
      <c r="C473" s="16"/>
      <c r="D473" s="9"/>
      <c r="E473" s="9"/>
      <c r="F473" s="10"/>
      <c r="G473" s="10"/>
      <c r="H473" s="11" t="str">
        <f aca="false">IF(F473="","",F473-G473)</f>
        <v/>
      </c>
      <c r="I473" s="9"/>
      <c r="J473" s="24"/>
      <c r="K473" s="23" t="str">
        <f aca="false">IF(F473="","",IF(I473="",E473,I473))</f>
        <v/>
      </c>
    </row>
    <row r="474" customFormat="false" ht="15" hidden="false" customHeight="false" outlineLevel="0" collapsed="false">
      <c r="A474" s="16"/>
      <c r="B474" s="16"/>
      <c r="C474" s="16"/>
      <c r="D474" s="9"/>
      <c r="E474" s="9"/>
      <c r="F474" s="10"/>
      <c r="G474" s="10"/>
      <c r="H474" s="11" t="str">
        <f aca="false">IF(F474="","",F474-G474)</f>
        <v/>
      </c>
      <c r="I474" s="9"/>
      <c r="J474" s="24"/>
      <c r="K474" s="23" t="str">
        <f aca="false">IF(F474="","",IF(I474="",E474,I474))</f>
        <v/>
      </c>
    </row>
    <row r="475" customFormat="false" ht="15" hidden="false" customHeight="false" outlineLevel="0" collapsed="false">
      <c r="A475" s="16"/>
      <c r="B475" s="16"/>
      <c r="C475" s="16"/>
      <c r="D475" s="9"/>
      <c r="E475" s="9"/>
      <c r="F475" s="10"/>
      <c r="G475" s="10"/>
      <c r="H475" s="11" t="str">
        <f aca="false">IF(F475="","",F475-G475)</f>
        <v/>
      </c>
      <c r="I475" s="9"/>
      <c r="J475" s="24"/>
      <c r="K475" s="23" t="str">
        <f aca="false">IF(F475="","",IF(I475="",E475,I475))</f>
        <v/>
      </c>
    </row>
    <row r="476" customFormat="false" ht="15" hidden="false" customHeight="false" outlineLevel="0" collapsed="false">
      <c r="A476" s="16"/>
      <c r="B476" s="16"/>
      <c r="C476" s="16"/>
      <c r="D476" s="9"/>
      <c r="E476" s="9"/>
      <c r="F476" s="10"/>
      <c r="G476" s="10"/>
      <c r="H476" s="11" t="str">
        <f aca="false">IF(F476="","",F476-G476)</f>
        <v/>
      </c>
      <c r="I476" s="9"/>
      <c r="J476" s="24"/>
      <c r="K476" s="23" t="str">
        <f aca="false">IF(F476="","",IF(I476="",E476,I476))</f>
        <v/>
      </c>
    </row>
    <row r="477" customFormat="false" ht="15" hidden="false" customHeight="false" outlineLevel="0" collapsed="false">
      <c r="A477" s="16"/>
      <c r="B477" s="16"/>
      <c r="C477" s="16"/>
      <c r="D477" s="9"/>
      <c r="E477" s="9"/>
      <c r="F477" s="10"/>
      <c r="G477" s="10"/>
      <c r="H477" s="11" t="str">
        <f aca="false">IF(F477="","",F477-G477)</f>
        <v/>
      </c>
      <c r="I477" s="9"/>
      <c r="J477" s="24"/>
      <c r="K477" s="23" t="str">
        <f aca="false">IF(F477="","",IF(I477="",E477,I477))</f>
        <v/>
      </c>
    </row>
    <row r="478" customFormat="false" ht="15" hidden="false" customHeight="false" outlineLevel="0" collapsed="false">
      <c r="A478" s="16"/>
      <c r="B478" s="16"/>
      <c r="C478" s="16"/>
      <c r="D478" s="9"/>
      <c r="E478" s="9"/>
      <c r="F478" s="10"/>
      <c r="G478" s="10"/>
      <c r="H478" s="11" t="str">
        <f aca="false">IF(F478="","",F478-G478)</f>
        <v/>
      </c>
      <c r="I478" s="9"/>
      <c r="J478" s="24"/>
      <c r="K478" s="23" t="str">
        <f aca="false">IF(F478="","",IF(I478="",E478,I478))</f>
        <v/>
      </c>
    </row>
    <row r="479" customFormat="false" ht="15" hidden="false" customHeight="false" outlineLevel="0" collapsed="false">
      <c r="A479" s="16"/>
      <c r="B479" s="16"/>
      <c r="C479" s="16"/>
      <c r="D479" s="9"/>
      <c r="E479" s="9"/>
      <c r="F479" s="10"/>
      <c r="G479" s="10"/>
      <c r="H479" s="11" t="str">
        <f aca="false">IF(F479="","",F479-G479)</f>
        <v/>
      </c>
      <c r="I479" s="9"/>
      <c r="J479" s="24"/>
      <c r="K479" s="23" t="str">
        <f aca="false">IF(F479="","",IF(I479="",E479,I479))</f>
        <v/>
      </c>
    </row>
    <row r="480" customFormat="false" ht="15" hidden="false" customHeight="false" outlineLevel="0" collapsed="false">
      <c r="A480" s="16"/>
      <c r="B480" s="16"/>
      <c r="C480" s="16"/>
      <c r="D480" s="9"/>
      <c r="E480" s="9"/>
      <c r="F480" s="10"/>
      <c r="G480" s="10"/>
      <c r="H480" s="11" t="str">
        <f aca="false">IF(F480="","",F480-G480)</f>
        <v/>
      </c>
      <c r="I480" s="9"/>
      <c r="J480" s="24"/>
      <c r="K480" s="23" t="str">
        <f aca="false">IF(F480="","",IF(I480="",E480,I480))</f>
        <v/>
      </c>
    </row>
    <row r="481" customFormat="false" ht="15" hidden="false" customHeight="false" outlineLevel="0" collapsed="false">
      <c r="A481" s="16"/>
      <c r="B481" s="16"/>
      <c r="C481" s="16"/>
      <c r="D481" s="9"/>
      <c r="E481" s="9"/>
      <c r="F481" s="10"/>
      <c r="G481" s="10"/>
      <c r="H481" s="11" t="str">
        <f aca="false">IF(F481="","",F481-G481)</f>
        <v/>
      </c>
      <c r="I481" s="9"/>
      <c r="J481" s="24"/>
      <c r="K481" s="23" t="str">
        <f aca="false">IF(F481="","",IF(I481="",E481,I481))</f>
        <v/>
      </c>
    </row>
    <row r="482" customFormat="false" ht="15" hidden="false" customHeight="false" outlineLevel="0" collapsed="false">
      <c r="A482" s="16"/>
      <c r="B482" s="16"/>
      <c r="C482" s="16"/>
      <c r="D482" s="9"/>
      <c r="E482" s="9"/>
      <c r="F482" s="10"/>
      <c r="G482" s="10"/>
      <c r="H482" s="11" t="str">
        <f aca="false">IF(F482="","",F482-G482)</f>
        <v/>
      </c>
      <c r="I482" s="9"/>
      <c r="J482" s="24"/>
      <c r="K482" s="23" t="str">
        <f aca="false">IF(F482="","",IF(I482="",E482,I482))</f>
        <v/>
      </c>
    </row>
    <row r="483" customFormat="false" ht="15" hidden="false" customHeight="false" outlineLevel="0" collapsed="false">
      <c r="A483" s="16"/>
      <c r="B483" s="16"/>
      <c r="C483" s="16"/>
      <c r="D483" s="9"/>
      <c r="E483" s="9"/>
      <c r="F483" s="10"/>
      <c r="G483" s="10"/>
      <c r="H483" s="11" t="str">
        <f aca="false">IF(F483="","",F483-G483)</f>
        <v/>
      </c>
      <c r="I483" s="9"/>
      <c r="J483" s="24"/>
      <c r="K483" s="23" t="str">
        <f aca="false">IF(F483="","",IF(I483="",E483,I483))</f>
        <v/>
      </c>
    </row>
    <row r="484" customFormat="false" ht="15" hidden="false" customHeight="false" outlineLevel="0" collapsed="false">
      <c r="A484" s="16"/>
      <c r="B484" s="16"/>
      <c r="C484" s="16"/>
      <c r="D484" s="9"/>
      <c r="E484" s="9"/>
      <c r="F484" s="10"/>
      <c r="G484" s="10"/>
      <c r="H484" s="11" t="str">
        <f aca="false">IF(F484="","",F484-G484)</f>
        <v/>
      </c>
      <c r="I484" s="9"/>
      <c r="J484" s="24"/>
      <c r="K484" s="23" t="str">
        <f aca="false">IF(F484="","",IF(I484="",E484,I484))</f>
        <v/>
      </c>
    </row>
    <row r="485" customFormat="false" ht="15" hidden="false" customHeight="false" outlineLevel="0" collapsed="false">
      <c r="A485" s="16"/>
      <c r="B485" s="16"/>
      <c r="C485" s="16"/>
      <c r="D485" s="9"/>
      <c r="E485" s="9"/>
      <c r="F485" s="10"/>
      <c r="G485" s="10"/>
      <c r="H485" s="11" t="str">
        <f aca="false">IF(F485="","",F485-G485)</f>
        <v/>
      </c>
      <c r="I485" s="9"/>
      <c r="J485" s="24"/>
      <c r="K485" s="23" t="str">
        <f aca="false">IF(F485="","",IF(I485="",E485,I485))</f>
        <v/>
      </c>
    </row>
    <row r="486" customFormat="false" ht="15" hidden="false" customHeight="false" outlineLevel="0" collapsed="false">
      <c r="A486" s="16"/>
      <c r="B486" s="16"/>
      <c r="C486" s="16"/>
      <c r="D486" s="9"/>
      <c r="E486" s="9"/>
      <c r="F486" s="10"/>
      <c r="G486" s="10"/>
      <c r="H486" s="11" t="str">
        <f aca="false">IF(F486="","",F486-G486)</f>
        <v/>
      </c>
      <c r="I486" s="9"/>
      <c r="J486" s="24"/>
      <c r="K486" s="23" t="str">
        <f aca="false">IF(F486="","",IF(I486="",E486,I486))</f>
        <v/>
      </c>
    </row>
    <row r="487" customFormat="false" ht="15" hidden="false" customHeight="false" outlineLevel="0" collapsed="false">
      <c r="A487" s="16"/>
      <c r="B487" s="16"/>
      <c r="C487" s="16"/>
      <c r="D487" s="9"/>
      <c r="E487" s="9"/>
      <c r="F487" s="10"/>
      <c r="G487" s="10"/>
      <c r="H487" s="11" t="str">
        <f aca="false">IF(F487="","",F487-G487)</f>
        <v/>
      </c>
      <c r="I487" s="9"/>
      <c r="J487" s="24"/>
      <c r="K487" s="23" t="str">
        <f aca="false">IF(F487="","",IF(I487="",E487,I487))</f>
        <v/>
      </c>
    </row>
    <row r="488" customFormat="false" ht="15" hidden="false" customHeight="false" outlineLevel="0" collapsed="false">
      <c r="A488" s="16"/>
      <c r="B488" s="16"/>
      <c r="C488" s="16"/>
      <c r="D488" s="9"/>
      <c r="E488" s="9"/>
      <c r="F488" s="10"/>
      <c r="G488" s="10"/>
      <c r="H488" s="11" t="str">
        <f aca="false">IF(F488="","",F488-G488)</f>
        <v/>
      </c>
      <c r="I488" s="9"/>
      <c r="J488" s="24"/>
      <c r="K488" s="23" t="str">
        <f aca="false">IF(F488="","",IF(I488="",E488,I488))</f>
        <v/>
      </c>
    </row>
    <row r="489" customFormat="false" ht="15" hidden="false" customHeight="false" outlineLevel="0" collapsed="false">
      <c r="A489" s="16"/>
      <c r="B489" s="16"/>
      <c r="C489" s="16"/>
      <c r="D489" s="9"/>
      <c r="E489" s="9"/>
      <c r="F489" s="10"/>
      <c r="G489" s="10"/>
      <c r="H489" s="11" t="str">
        <f aca="false">IF(F489="","",F489-G489)</f>
        <v/>
      </c>
      <c r="I489" s="9"/>
      <c r="J489" s="24"/>
      <c r="K489" s="23" t="str">
        <f aca="false">IF(F489="","",IF(I489="",E489,I489))</f>
        <v/>
      </c>
    </row>
    <row r="490" customFormat="false" ht="15" hidden="false" customHeight="false" outlineLevel="0" collapsed="false">
      <c r="A490" s="16"/>
      <c r="B490" s="16"/>
      <c r="C490" s="16"/>
      <c r="D490" s="9"/>
      <c r="E490" s="9"/>
      <c r="F490" s="10"/>
      <c r="G490" s="10"/>
      <c r="H490" s="11" t="str">
        <f aca="false">IF(F490="","",F490-G490)</f>
        <v/>
      </c>
      <c r="I490" s="9"/>
      <c r="J490" s="24"/>
      <c r="K490" s="23" t="str">
        <f aca="false">IF(F490="","",IF(I490="",E490,I490))</f>
        <v/>
      </c>
    </row>
    <row r="491" customFormat="false" ht="15" hidden="false" customHeight="false" outlineLevel="0" collapsed="false">
      <c r="A491" s="16"/>
      <c r="B491" s="16"/>
      <c r="C491" s="16"/>
      <c r="D491" s="9"/>
      <c r="E491" s="9"/>
      <c r="F491" s="10"/>
      <c r="G491" s="10"/>
      <c r="H491" s="11" t="str">
        <f aca="false">IF(F491="","",F491-G491)</f>
        <v/>
      </c>
      <c r="I491" s="9"/>
      <c r="J491" s="24"/>
      <c r="K491" s="23" t="str">
        <f aca="false">IF(F491="","",IF(I491="",E491,I491))</f>
        <v/>
      </c>
    </row>
    <row r="492" customFormat="false" ht="15" hidden="false" customHeight="false" outlineLevel="0" collapsed="false">
      <c r="A492" s="16"/>
      <c r="B492" s="16"/>
      <c r="C492" s="16"/>
      <c r="D492" s="9"/>
      <c r="E492" s="9"/>
      <c r="F492" s="10"/>
      <c r="G492" s="10"/>
      <c r="H492" s="11" t="str">
        <f aca="false">IF(F492="","",F492-G492)</f>
        <v/>
      </c>
      <c r="I492" s="9"/>
      <c r="J492" s="24"/>
      <c r="K492" s="23" t="str">
        <f aca="false">IF(F492="","",IF(I492="",E492,I492))</f>
        <v/>
      </c>
    </row>
    <row r="493" customFormat="false" ht="15" hidden="false" customHeight="false" outlineLevel="0" collapsed="false">
      <c r="A493" s="16"/>
      <c r="B493" s="16"/>
      <c r="C493" s="16"/>
      <c r="D493" s="9"/>
      <c r="E493" s="9"/>
      <c r="F493" s="10"/>
      <c r="G493" s="10"/>
      <c r="H493" s="11" t="str">
        <f aca="false">IF(F493="","",F493-G493)</f>
        <v/>
      </c>
      <c r="I493" s="9"/>
      <c r="J493" s="24"/>
      <c r="K493" s="23" t="str">
        <f aca="false">IF(F493="","",IF(I493="",E493,I493))</f>
        <v/>
      </c>
    </row>
    <row r="494" customFormat="false" ht="15" hidden="false" customHeight="false" outlineLevel="0" collapsed="false">
      <c r="A494" s="16"/>
      <c r="B494" s="16"/>
      <c r="C494" s="16"/>
      <c r="D494" s="9"/>
      <c r="E494" s="9"/>
      <c r="F494" s="10"/>
      <c r="G494" s="10"/>
      <c r="H494" s="11" t="str">
        <f aca="false">IF(F494="","",F494-G494)</f>
        <v/>
      </c>
      <c r="I494" s="9"/>
      <c r="J494" s="24"/>
      <c r="K494" s="23" t="str">
        <f aca="false">IF(F494="","",IF(I494="",E494,I494))</f>
        <v/>
      </c>
    </row>
    <row r="495" customFormat="false" ht="15" hidden="false" customHeight="false" outlineLevel="0" collapsed="false">
      <c r="A495" s="16"/>
      <c r="B495" s="16"/>
      <c r="C495" s="16"/>
      <c r="D495" s="9"/>
      <c r="E495" s="9"/>
      <c r="F495" s="10"/>
      <c r="G495" s="10"/>
      <c r="H495" s="11" t="str">
        <f aca="false">IF(F495="","",F495-G495)</f>
        <v/>
      </c>
      <c r="I495" s="9"/>
      <c r="J495" s="24"/>
      <c r="K495" s="23" t="str">
        <f aca="false">IF(F495="","",IF(I495="",E495,I495))</f>
        <v/>
      </c>
    </row>
    <row r="496" customFormat="false" ht="15" hidden="false" customHeight="false" outlineLevel="0" collapsed="false">
      <c r="A496" s="16"/>
      <c r="B496" s="16"/>
      <c r="C496" s="16"/>
      <c r="D496" s="9"/>
      <c r="E496" s="9"/>
      <c r="F496" s="10"/>
      <c r="G496" s="10"/>
      <c r="H496" s="11" t="str">
        <f aca="false">IF(F496="","",F496-G496)</f>
        <v/>
      </c>
      <c r="I496" s="9"/>
      <c r="J496" s="24"/>
      <c r="K496" s="23" t="str">
        <f aca="false">IF(F496="","",IF(I496="",E496,I496))</f>
        <v/>
      </c>
    </row>
    <row r="497" customFormat="false" ht="15" hidden="false" customHeight="false" outlineLevel="0" collapsed="false">
      <c r="A497" s="16"/>
      <c r="B497" s="16"/>
      <c r="C497" s="16"/>
      <c r="D497" s="9"/>
      <c r="E497" s="9"/>
      <c r="F497" s="10"/>
      <c r="G497" s="10"/>
      <c r="H497" s="11" t="str">
        <f aca="false">IF(F497="","",F497-G497)</f>
        <v/>
      </c>
      <c r="I497" s="9"/>
      <c r="J497" s="24"/>
      <c r="K497" s="23" t="str">
        <f aca="false">IF(F497="","",IF(I497="",E497,I497))</f>
        <v/>
      </c>
    </row>
    <row r="498" customFormat="false" ht="15" hidden="false" customHeight="false" outlineLevel="0" collapsed="false">
      <c r="A498" s="16"/>
      <c r="B498" s="16"/>
      <c r="C498" s="16"/>
      <c r="D498" s="9"/>
      <c r="E498" s="9"/>
      <c r="F498" s="10"/>
      <c r="G498" s="10"/>
      <c r="H498" s="11" t="str">
        <f aca="false">IF(F498="","",F498-G498)</f>
        <v/>
      </c>
      <c r="I498" s="9"/>
      <c r="J498" s="24"/>
      <c r="K498" s="23" t="str">
        <f aca="false">IF(F498="","",IF(I498="",E498,I498))</f>
        <v/>
      </c>
    </row>
    <row r="499" customFormat="false" ht="15" hidden="false" customHeight="false" outlineLevel="0" collapsed="false">
      <c r="A499" s="16"/>
      <c r="B499" s="16"/>
      <c r="C499" s="16"/>
      <c r="D499" s="9"/>
      <c r="E499" s="9"/>
      <c r="F499" s="10"/>
      <c r="G499" s="10"/>
      <c r="H499" s="11" t="str">
        <f aca="false">IF(F499="","",F499-G499)</f>
        <v/>
      </c>
      <c r="I499" s="9"/>
      <c r="J499" s="24"/>
      <c r="K499" s="23" t="str">
        <f aca="false">IF(F499="","",IF(I499="",E499,I499))</f>
        <v/>
      </c>
    </row>
    <row r="500" customFormat="false" ht="15" hidden="false" customHeight="false" outlineLevel="0" collapsed="false">
      <c r="A500" s="16"/>
      <c r="B500" s="16"/>
      <c r="C500" s="16"/>
      <c r="D500" s="9"/>
      <c r="E500" s="9"/>
      <c r="F500" s="10"/>
      <c r="G500" s="10"/>
      <c r="H500" s="11" t="str">
        <f aca="false">IF(F500="","",F500-G500)</f>
        <v/>
      </c>
      <c r="I500" s="9"/>
      <c r="J500" s="24"/>
      <c r="K500" s="23" t="str">
        <f aca="false">IF(F500="","",IF(I500="",E500,I500))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4" min="3" style="0" width="18"/>
    <col collapsed="false" customWidth="true" hidden="false" outlineLevel="0" max="5" min="5" style="0" width="30"/>
  </cols>
  <sheetData>
    <row r="1" customFormat="false" ht="30" hidden="false" customHeight="true" outlineLevel="0" collapsed="false">
      <c r="A1" s="13" t="s">
        <v>81</v>
      </c>
      <c r="B1" s="13" t="s">
        <v>82</v>
      </c>
      <c r="C1" s="13" t="s">
        <v>83</v>
      </c>
      <c r="D1" s="13" t="s">
        <v>84</v>
      </c>
      <c r="E1" s="13" t="s">
        <v>58</v>
      </c>
    </row>
    <row r="2" customFormat="false" ht="15" hidden="false" customHeight="false" outlineLevel="0" collapsed="false">
      <c r="A2" s="20" t="s">
        <v>85</v>
      </c>
      <c r="B2" s="21" t="n">
        <f aca="false">'13 Hafta'!$B$3+4</f>
        <v>46297</v>
      </c>
      <c r="C2" s="22" t="n">
        <v>400000</v>
      </c>
      <c r="D2" s="20" t="s">
        <v>86</v>
      </c>
      <c r="E2" s="20" t="s">
        <v>63</v>
      </c>
    </row>
    <row r="3" customFormat="false" ht="15" hidden="false" customHeight="false" outlineLevel="0" collapsed="false">
      <c r="A3" s="20" t="s">
        <v>87</v>
      </c>
      <c r="B3" s="21" t="n">
        <f aca="false">'13 Hafta'!$B$3+11</f>
        <v>46304</v>
      </c>
      <c r="C3" s="22" t="n">
        <v>150000</v>
      </c>
      <c r="D3" s="20" t="s">
        <v>88</v>
      </c>
      <c r="E3" s="20" t="s">
        <v>63</v>
      </c>
    </row>
    <row r="4" customFormat="false" ht="15" hidden="false" customHeight="false" outlineLevel="0" collapsed="false">
      <c r="A4" s="20" t="s">
        <v>89</v>
      </c>
      <c r="B4" s="21" t="n">
        <f aca="false">'13 Hafta'!$B$3+14</f>
        <v>46307</v>
      </c>
      <c r="C4" s="22" t="n">
        <v>120000</v>
      </c>
      <c r="D4" s="20" t="s">
        <v>90</v>
      </c>
      <c r="E4" s="20" t="s">
        <v>91</v>
      </c>
    </row>
    <row r="5" customFormat="false" ht="15" hidden="false" customHeight="false" outlineLevel="0" collapsed="false">
      <c r="A5" s="20" t="s">
        <v>92</v>
      </c>
      <c r="B5" s="21" t="n">
        <f aca="false">'13 Hafta'!$B$3+23</f>
        <v>46316</v>
      </c>
      <c r="C5" s="22" t="n">
        <v>95000</v>
      </c>
      <c r="D5" s="20" t="s">
        <v>93</v>
      </c>
      <c r="E5" s="20" t="s">
        <v>94</v>
      </c>
    </row>
    <row r="6" customFormat="false" ht="15" hidden="false" customHeight="false" outlineLevel="0" collapsed="false">
      <c r="A6" s="20" t="s">
        <v>95</v>
      </c>
      <c r="B6" s="21" t="n">
        <f aca="false">'13 Hafta'!$B$3+4</f>
        <v>46297</v>
      </c>
      <c r="C6" s="22" t="n">
        <v>200000</v>
      </c>
      <c r="D6" s="20" t="s">
        <v>96</v>
      </c>
      <c r="E6" s="20" t="s">
        <v>97</v>
      </c>
    </row>
    <row r="7" customFormat="false" ht="15" hidden="false" customHeight="false" outlineLevel="0" collapsed="false">
      <c r="A7" s="20" t="s">
        <v>95</v>
      </c>
      <c r="B7" s="21" t="n">
        <f aca="false">'13 Hafta'!$B$3+32</f>
        <v>46325</v>
      </c>
      <c r="C7" s="22" t="n">
        <v>200000</v>
      </c>
      <c r="D7" s="20" t="s">
        <v>96</v>
      </c>
      <c r="E7" s="20" t="s">
        <v>98</v>
      </c>
    </row>
    <row r="8" customFormat="false" ht="15" hidden="false" customHeight="false" outlineLevel="0" collapsed="false">
      <c r="A8" s="20" t="s">
        <v>85</v>
      </c>
      <c r="B8" s="21" t="n">
        <f aca="false">'13 Hafta'!$B$3+39</f>
        <v>46332</v>
      </c>
      <c r="C8" s="22" t="n">
        <v>350000</v>
      </c>
      <c r="D8" s="20" t="s">
        <v>86</v>
      </c>
      <c r="E8" s="20" t="s">
        <v>63</v>
      </c>
    </row>
    <row r="9" customFormat="false" ht="15" hidden="false" customHeight="false" outlineLevel="0" collapsed="false">
      <c r="A9" s="20" t="s">
        <v>89</v>
      </c>
      <c r="B9" s="21" t="n">
        <f aca="false">'13 Hafta'!$B$3+45</f>
        <v>46338</v>
      </c>
      <c r="C9" s="22" t="n">
        <v>120000</v>
      </c>
      <c r="D9" s="20" t="s">
        <v>90</v>
      </c>
      <c r="E9" s="20" t="s">
        <v>63</v>
      </c>
    </row>
    <row r="10" customFormat="false" ht="15" hidden="false" customHeight="false" outlineLevel="0" collapsed="false">
      <c r="A10" s="16"/>
      <c r="B10" s="9"/>
      <c r="C10" s="10"/>
      <c r="D10" s="16"/>
      <c r="E10" s="24"/>
    </row>
    <row r="11" customFormat="false" ht="15" hidden="false" customHeight="false" outlineLevel="0" collapsed="false">
      <c r="A11" s="16"/>
      <c r="B11" s="9"/>
      <c r="C11" s="10"/>
      <c r="D11" s="16"/>
      <c r="E11" s="24"/>
    </row>
    <row r="12" customFormat="false" ht="15" hidden="false" customHeight="false" outlineLevel="0" collapsed="false">
      <c r="A12" s="16"/>
      <c r="B12" s="9"/>
      <c r="C12" s="10"/>
      <c r="D12" s="16"/>
      <c r="E12" s="24"/>
    </row>
    <row r="13" customFormat="false" ht="15" hidden="false" customHeight="false" outlineLevel="0" collapsed="false">
      <c r="A13" s="16"/>
      <c r="B13" s="9"/>
      <c r="C13" s="10"/>
      <c r="D13" s="16"/>
      <c r="E13" s="24"/>
    </row>
    <row r="14" customFormat="false" ht="15" hidden="false" customHeight="false" outlineLevel="0" collapsed="false">
      <c r="A14" s="16"/>
      <c r="B14" s="9"/>
      <c r="C14" s="10"/>
      <c r="D14" s="16"/>
      <c r="E14" s="24"/>
    </row>
    <row r="15" customFormat="false" ht="15" hidden="false" customHeight="false" outlineLevel="0" collapsed="false">
      <c r="A15" s="16"/>
      <c r="B15" s="9"/>
      <c r="C15" s="10"/>
      <c r="D15" s="16"/>
      <c r="E15" s="24"/>
    </row>
    <row r="16" customFormat="false" ht="15" hidden="false" customHeight="false" outlineLevel="0" collapsed="false">
      <c r="A16" s="16"/>
      <c r="B16" s="9"/>
      <c r="C16" s="10"/>
      <c r="D16" s="16"/>
      <c r="E16" s="24"/>
    </row>
    <row r="17" customFormat="false" ht="15" hidden="false" customHeight="false" outlineLevel="0" collapsed="false">
      <c r="A17" s="16"/>
      <c r="B17" s="9"/>
      <c r="C17" s="10"/>
      <c r="D17" s="16"/>
      <c r="E17" s="24"/>
    </row>
    <row r="18" customFormat="false" ht="15" hidden="false" customHeight="false" outlineLevel="0" collapsed="false">
      <c r="A18" s="16"/>
      <c r="B18" s="9"/>
      <c r="C18" s="10"/>
      <c r="D18" s="16"/>
      <c r="E18" s="24"/>
    </row>
    <row r="19" customFormat="false" ht="15" hidden="false" customHeight="false" outlineLevel="0" collapsed="false">
      <c r="A19" s="16"/>
      <c r="B19" s="9"/>
      <c r="C19" s="10"/>
      <c r="D19" s="16"/>
      <c r="E19" s="24"/>
    </row>
    <row r="20" customFormat="false" ht="15" hidden="false" customHeight="false" outlineLevel="0" collapsed="false">
      <c r="A20" s="16"/>
      <c r="B20" s="9"/>
      <c r="C20" s="10"/>
      <c r="D20" s="16"/>
      <c r="E20" s="24"/>
    </row>
    <row r="21" customFormat="false" ht="15" hidden="false" customHeight="false" outlineLevel="0" collapsed="false">
      <c r="A21" s="16"/>
      <c r="B21" s="9"/>
      <c r="C21" s="10"/>
      <c r="D21" s="16"/>
      <c r="E21" s="24"/>
    </row>
    <row r="22" customFormat="false" ht="15" hidden="false" customHeight="false" outlineLevel="0" collapsed="false">
      <c r="A22" s="16"/>
      <c r="B22" s="9"/>
      <c r="C22" s="10"/>
      <c r="D22" s="16"/>
      <c r="E22" s="24"/>
    </row>
    <row r="23" customFormat="false" ht="15" hidden="false" customHeight="false" outlineLevel="0" collapsed="false">
      <c r="A23" s="16"/>
      <c r="B23" s="9"/>
      <c r="C23" s="10"/>
      <c r="D23" s="16"/>
      <c r="E23" s="24"/>
    </row>
    <row r="24" customFormat="false" ht="15" hidden="false" customHeight="false" outlineLevel="0" collapsed="false">
      <c r="A24" s="16"/>
      <c r="B24" s="9"/>
      <c r="C24" s="10"/>
      <c r="D24" s="16"/>
      <c r="E24" s="24"/>
    </row>
    <row r="25" customFormat="false" ht="15" hidden="false" customHeight="false" outlineLevel="0" collapsed="false">
      <c r="A25" s="16"/>
      <c r="B25" s="9"/>
      <c r="C25" s="10"/>
      <c r="D25" s="16"/>
      <c r="E25" s="24"/>
    </row>
    <row r="26" customFormat="false" ht="15" hidden="false" customHeight="false" outlineLevel="0" collapsed="false">
      <c r="A26" s="16"/>
      <c r="B26" s="9"/>
      <c r="C26" s="10"/>
      <c r="D26" s="16"/>
      <c r="E26" s="24"/>
    </row>
    <row r="27" customFormat="false" ht="15" hidden="false" customHeight="false" outlineLevel="0" collapsed="false">
      <c r="A27" s="16"/>
      <c r="B27" s="9"/>
      <c r="C27" s="10"/>
      <c r="D27" s="16"/>
      <c r="E27" s="24"/>
    </row>
    <row r="28" customFormat="false" ht="15" hidden="false" customHeight="false" outlineLevel="0" collapsed="false">
      <c r="A28" s="16"/>
      <c r="B28" s="9"/>
      <c r="C28" s="10"/>
      <c r="D28" s="16"/>
      <c r="E28" s="24"/>
    </row>
    <row r="29" customFormat="false" ht="15" hidden="false" customHeight="false" outlineLevel="0" collapsed="false">
      <c r="A29" s="16"/>
      <c r="B29" s="9"/>
      <c r="C29" s="10"/>
      <c r="D29" s="16"/>
      <c r="E29" s="24"/>
    </row>
    <row r="30" customFormat="false" ht="15" hidden="false" customHeight="false" outlineLevel="0" collapsed="false">
      <c r="A30" s="16"/>
      <c r="B30" s="9"/>
      <c r="C30" s="10"/>
      <c r="D30" s="16"/>
      <c r="E30" s="24"/>
    </row>
    <row r="31" customFormat="false" ht="15" hidden="false" customHeight="false" outlineLevel="0" collapsed="false">
      <c r="A31" s="16"/>
      <c r="B31" s="9"/>
      <c r="C31" s="10"/>
      <c r="D31" s="16"/>
      <c r="E31" s="24"/>
    </row>
    <row r="32" customFormat="false" ht="15" hidden="false" customHeight="false" outlineLevel="0" collapsed="false">
      <c r="A32" s="16"/>
      <c r="B32" s="9"/>
      <c r="C32" s="10"/>
      <c r="D32" s="16"/>
      <c r="E32" s="24"/>
    </row>
    <row r="33" customFormat="false" ht="15" hidden="false" customHeight="false" outlineLevel="0" collapsed="false">
      <c r="A33" s="16"/>
      <c r="B33" s="9"/>
      <c r="C33" s="10"/>
      <c r="D33" s="16"/>
      <c r="E33" s="24"/>
    </row>
    <row r="34" customFormat="false" ht="15" hidden="false" customHeight="false" outlineLevel="0" collapsed="false">
      <c r="A34" s="16"/>
      <c r="B34" s="9"/>
      <c r="C34" s="10"/>
      <c r="D34" s="16"/>
      <c r="E34" s="24"/>
    </row>
    <row r="35" customFormat="false" ht="15" hidden="false" customHeight="false" outlineLevel="0" collapsed="false">
      <c r="A35" s="16"/>
      <c r="B35" s="9"/>
      <c r="C35" s="10"/>
      <c r="D35" s="16"/>
      <c r="E35" s="24"/>
    </row>
    <row r="36" customFormat="false" ht="15" hidden="false" customHeight="false" outlineLevel="0" collapsed="false">
      <c r="A36" s="16"/>
      <c r="B36" s="9"/>
      <c r="C36" s="10"/>
      <c r="D36" s="16"/>
      <c r="E36" s="24"/>
    </row>
    <row r="37" customFormat="false" ht="15" hidden="false" customHeight="false" outlineLevel="0" collapsed="false">
      <c r="A37" s="16"/>
      <c r="B37" s="9"/>
      <c r="C37" s="10"/>
      <c r="D37" s="16"/>
      <c r="E37" s="24"/>
    </row>
    <row r="38" customFormat="false" ht="15" hidden="false" customHeight="false" outlineLevel="0" collapsed="false">
      <c r="A38" s="16"/>
      <c r="B38" s="9"/>
      <c r="C38" s="10"/>
      <c r="D38" s="16"/>
      <c r="E38" s="24"/>
    </row>
    <row r="39" customFormat="false" ht="15" hidden="false" customHeight="false" outlineLevel="0" collapsed="false">
      <c r="A39" s="16"/>
      <c r="B39" s="9"/>
      <c r="C39" s="10"/>
      <c r="D39" s="16"/>
      <c r="E39" s="24"/>
    </row>
    <row r="40" customFormat="false" ht="15" hidden="false" customHeight="false" outlineLevel="0" collapsed="false">
      <c r="A40" s="16"/>
      <c r="B40" s="9"/>
      <c r="C40" s="10"/>
      <c r="D40" s="16"/>
      <c r="E40" s="24"/>
    </row>
    <row r="41" customFormat="false" ht="15" hidden="false" customHeight="false" outlineLevel="0" collapsed="false">
      <c r="A41" s="16"/>
      <c r="B41" s="9"/>
      <c r="C41" s="10"/>
      <c r="D41" s="16"/>
      <c r="E41" s="24"/>
    </row>
    <row r="42" customFormat="false" ht="15" hidden="false" customHeight="false" outlineLevel="0" collapsed="false">
      <c r="A42" s="16"/>
      <c r="B42" s="9"/>
      <c r="C42" s="10"/>
      <c r="D42" s="16"/>
      <c r="E42" s="24"/>
    </row>
    <row r="43" customFormat="false" ht="15" hidden="false" customHeight="false" outlineLevel="0" collapsed="false">
      <c r="A43" s="16"/>
      <c r="B43" s="9"/>
      <c r="C43" s="10"/>
      <c r="D43" s="16"/>
      <c r="E43" s="24"/>
    </row>
    <row r="44" customFormat="false" ht="15" hidden="false" customHeight="false" outlineLevel="0" collapsed="false">
      <c r="A44" s="16"/>
      <c r="B44" s="9"/>
      <c r="C44" s="10"/>
      <c r="D44" s="16"/>
      <c r="E44" s="24"/>
    </row>
    <row r="45" customFormat="false" ht="15" hidden="false" customHeight="false" outlineLevel="0" collapsed="false">
      <c r="A45" s="16"/>
      <c r="B45" s="9"/>
      <c r="C45" s="10"/>
      <c r="D45" s="16"/>
      <c r="E45" s="24"/>
    </row>
    <row r="46" customFormat="false" ht="15" hidden="false" customHeight="false" outlineLevel="0" collapsed="false">
      <c r="A46" s="16"/>
      <c r="B46" s="9"/>
      <c r="C46" s="10"/>
      <c r="D46" s="16"/>
      <c r="E46" s="24"/>
    </row>
    <row r="47" customFormat="false" ht="15" hidden="false" customHeight="false" outlineLevel="0" collapsed="false">
      <c r="A47" s="16"/>
      <c r="B47" s="9"/>
      <c r="C47" s="10"/>
      <c r="D47" s="16"/>
      <c r="E47" s="24"/>
    </row>
    <row r="48" customFormat="false" ht="15" hidden="false" customHeight="false" outlineLevel="0" collapsed="false">
      <c r="A48" s="16"/>
      <c r="B48" s="9"/>
      <c r="C48" s="10"/>
      <c r="D48" s="16"/>
      <c r="E48" s="24"/>
    </row>
    <row r="49" customFormat="false" ht="15" hidden="false" customHeight="false" outlineLevel="0" collapsed="false">
      <c r="A49" s="16"/>
      <c r="B49" s="9"/>
      <c r="C49" s="10"/>
      <c r="D49" s="16"/>
      <c r="E49" s="24"/>
    </row>
    <row r="50" customFormat="false" ht="15" hidden="false" customHeight="false" outlineLevel="0" collapsed="false">
      <c r="A50" s="16"/>
      <c r="B50" s="9"/>
      <c r="C50" s="10"/>
      <c r="D50" s="16"/>
      <c r="E50" s="24"/>
    </row>
    <row r="51" customFormat="false" ht="15" hidden="false" customHeight="false" outlineLevel="0" collapsed="false">
      <c r="A51" s="16"/>
      <c r="B51" s="9"/>
      <c r="C51" s="10"/>
      <c r="D51" s="16"/>
      <c r="E51" s="24"/>
    </row>
    <row r="52" customFormat="false" ht="15" hidden="false" customHeight="false" outlineLevel="0" collapsed="false">
      <c r="A52" s="16"/>
      <c r="B52" s="9"/>
      <c r="C52" s="10"/>
      <c r="D52" s="16"/>
      <c r="E52" s="24"/>
    </row>
    <row r="53" customFormat="false" ht="15" hidden="false" customHeight="false" outlineLevel="0" collapsed="false">
      <c r="A53" s="16"/>
      <c r="B53" s="9"/>
      <c r="C53" s="10"/>
      <c r="D53" s="16"/>
      <c r="E53" s="24"/>
    </row>
    <row r="54" customFormat="false" ht="15" hidden="false" customHeight="false" outlineLevel="0" collapsed="false">
      <c r="A54" s="16"/>
      <c r="B54" s="9"/>
      <c r="C54" s="10"/>
      <c r="D54" s="16"/>
      <c r="E54" s="24"/>
    </row>
    <row r="55" customFormat="false" ht="15" hidden="false" customHeight="false" outlineLevel="0" collapsed="false">
      <c r="A55" s="16"/>
      <c r="B55" s="9"/>
      <c r="C55" s="10"/>
      <c r="D55" s="16"/>
      <c r="E55" s="24"/>
    </row>
    <row r="56" customFormat="false" ht="15" hidden="false" customHeight="false" outlineLevel="0" collapsed="false">
      <c r="A56" s="16"/>
      <c r="B56" s="9"/>
      <c r="C56" s="10"/>
      <c r="D56" s="16"/>
      <c r="E56" s="24"/>
    </row>
    <row r="57" customFormat="false" ht="15" hidden="false" customHeight="false" outlineLevel="0" collapsed="false">
      <c r="A57" s="16"/>
      <c r="B57" s="9"/>
      <c r="C57" s="10"/>
      <c r="D57" s="16"/>
      <c r="E57" s="24"/>
    </row>
    <row r="58" customFormat="false" ht="15" hidden="false" customHeight="false" outlineLevel="0" collapsed="false">
      <c r="A58" s="16"/>
      <c r="B58" s="9"/>
      <c r="C58" s="10"/>
      <c r="D58" s="16"/>
      <c r="E58" s="24"/>
    </row>
    <row r="59" customFormat="false" ht="15" hidden="false" customHeight="false" outlineLevel="0" collapsed="false">
      <c r="A59" s="16"/>
      <c r="B59" s="9"/>
      <c r="C59" s="10"/>
      <c r="D59" s="16"/>
      <c r="E59" s="24"/>
    </row>
    <row r="60" customFormat="false" ht="15" hidden="false" customHeight="false" outlineLevel="0" collapsed="false">
      <c r="A60" s="16"/>
      <c r="B60" s="9"/>
      <c r="C60" s="10"/>
      <c r="D60" s="16"/>
      <c r="E60" s="24"/>
    </row>
    <row r="61" customFormat="false" ht="15" hidden="false" customHeight="false" outlineLevel="0" collapsed="false">
      <c r="A61" s="16"/>
      <c r="B61" s="9"/>
      <c r="C61" s="10"/>
      <c r="D61" s="16"/>
      <c r="E61" s="24"/>
    </row>
    <row r="62" customFormat="false" ht="15" hidden="false" customHeight="false" outlineLevel="0" collapsed="false">
      <c r="A62" s="16"/>
      <c r="B62" s="9"/>
      <c r="C62" s="10"/>
      <c r="D62" s="16"/>
      <c r="E62" s="24"/>
    </row>
    <row r="63" customFormat="false" ht="15" hidden="false" customHeight="false" outlineLevel="0" collapsed="false">
      <c r="A63" s="16"/>
      <c r="B63" s="9"/>
      <c r="C63" s="10"/>
      <c r="D63" s="16"/>
      <c r="E63" s="24"/>
    </row>
    <row r="64" customFormat="false" ht="15" hidden="false" customHeight="false" outlineLevel="0" collapsed="false">
      <c r="A64" s="16"/>
      <c r="B64" s="9"/>
      <c r="C64" s="10"/>
      <c r="D64" s="16"/>
      <c r="E64" s="24"/>
    </row>
    <row r="65" customFormat="false" ht="15" hidden="false" customHeight="false" outlineLevel="0" collapsed="false">
      <c r="A65" s="16"/>
      <c r="B65" s="9"/>
      <c r="C65" s="10"/>
      <c r="D65" s="16"/>
      <c r="E65" s="24"/>
    </row>
    <row r="66" customFormat="false" ht="15" hidden="false" customHeight="false" outlineLevel="0" collapsed="false">
      <c r="A66" s="16"/>
      <c r="B66" s="9"/>
      <c r="C66" s="10"/>
      <c r="D66" s="16"/>
      <c r="E66" s="24"/>
    </row>
    <row r="67" customFormat="false" ht="15" hidden="false" customHeight="false" outlineLevel="0" collapsed="false">
      <c r="A67" s="16"/>
      <c r="B67" s="9"/>
      <c r="C67" s="10"/>
      <c r="D67" s="16"/>
      <c r="E67" s="24"/>
    </row>
    <row r="68" customFormat="false" ht="15" hidden="false" customHeight="false" outlineLevel="0" collapsed="false">
      <c r="A68" s="16"/>
      <c r="B68" s="9"/>
      <c r="C68" s="10"/>
      <c r="D68" s="16"/>
      <c r="E68" s="24"/>
    </row>
    <row r="69" customFormat="false" ht="15" hidden="false" customHeight="false" outlineLevel="0" collapsed="false">
      <c r="A69" s="16"/>
      <c r="B69" s="9"/>
      <c r="C69" s="10"/>
      <c r="D69" s="16"/>
      <c r="E69" s="24"/>
    </row>
    <row r="70" customFormat="false" ht="15" hidden="false" customHeight="false" outlineLevel="0" collapsed="false">
      <c r="A70" s="16"/>
      <c r="B70" s="9"/>
      <c r="C70" s="10"/>
      <c r="D70" s="16"/>
      <c r="E70" s="24"/>
    </row>
    <row r="71" customFormat="false" ht="15" hidden="false" customHeight="false" outlineLevel="0" collapsed="false">
      <c r="A71" s="16"/>
      <c r="B71" s="9"/>
      <c r="C71" s="10"/>
      <c r="D71" s="16"/>
      <c r="E71" s="24"/>
    </row>
    <row r="72" customFormat="false" ht="15" hidden="false" customHeight="false" outlineLevel="0" collapsed="false">
      <c r="A72" s="16"/>
      <c r="B72" s="9"/>
      <c r="C72" s="10"/>
      <c r="D72" s="16"/>
      <c r="E72" s="24"/>
    </row>
    <row r="73" customFormat="false" ht="15" hidden="false" customHeight="false" outlineLevel="0" collapsed="false">
      <c r="A73" s="16"/>
      <c r="B73" s="9"/>
      <c r="C73" s="10"/>
      <c r="D73" s="16"/>
      <c r="E73" s="24"/>
    </row>
    <row r="74" customFormat="false" ht="15" hidden="false" customHeight="false" outlineLevel="0" collapsed="false">
      <c r="A74" s="16"/>
      <c r="B74" s="9"/>
      <c r="C74" s="10"/>
      <c r="D74" s="16"/>
      <c r="E74" s="24"/>
    </row>
    <row r="75" customFormat="false" ht="15" hidden="false" customHeight="false" outlineLevel="0" collapsed="false">
      <c r="A75" s="16"/>
      <c r="B75" s="9"/>
      <c r="C75" s="10"/>
      <c r="D75" s="16"/>
      <c r="E75" s="24"/>
    </row>
    <row r="76" customFormat="false" ht="15" hidden="false" customHeight="false" outlineLevel="0" collapsed="false">
      <c r="A76" s="16"/>
      <c r="B76" s="9"/>
      <c r="C76" s="10"/>
      <c r="D76" s="16"/>
      <c r="E76" s="24"/>
    </row>
    <row r="77" customFormat="false" ht="15" hidden="false" customHeight="false" outlineLevel="0" collapsed="false">
      <c r="A77" s="16"/>
      <c r="B77" s="9"/>
      <c r="C77" s="10"/>
      <c r="D77" s="16"/>
      <c r="E77" s="24"/>
    </row>
    <row r="78" customFormat="false" ht="15" hidden="false" customHeight="false" outlineLevel="0" collapsed="false">
      <c r="A78" s="16"/>
      <c r="B78" s="9"/>
      <c r="C78" s="10"/>
      <c r="D78" s="16"/>
      <c r="E78" s="24"/>
    </row>
    <row r="79" customFormat="false" ht="15" hidden="false" customHeight="false" outlineLevel="0" collapsed="false">
      <c r="A79" s="16"/>
      <c r="B79" s="9"/>
      <c r="C79" s="10"/>
      <c r="D79" s="16"/>
      <c r="E79" s="24"/>
    </row>
    <row r="80" customFormat="false" ht="15" hidden="false" customHeight="false" outlineLevel="0" collapsed="false">
      <c r="A80" s="16"/>
      <c r="B80" s="9"/>
      <c r="C80" s="10"/>
      <c r="D80" s="16"/>
      <c r="E80" s="24"/>
    </row>
    <row r="81" customFormat="false" ht="15" hidden="false" customHeight="false" outlineLevel="0" collapsed="false">
      <c r="A81" s="16"/>
      <c r="B81" s="9"/>
      <c r="C81" s="10"/>
      <c r="D81" s="16"/>
      <c r="E81" s="24"/>
    </row>
    <row r="82" customFormat="false" ht="15" hidden="false" customHeight="false" outlineLevel="0" collapsed="false">
      <c r="A82" s="16"/>
      <c r="B82" s="9"/>
      <c r="C82" s="10"/>
      <c r="D82" s="16"/>
      <c r="E82" s="24"/>
    </row>
    <row r="83" customFormat="false" ht="15" hidden="false" customHeight="false" outlineLevel="0" collapsed="false">
      <c r="A83" s="16"/>
      <c r="B83" s="9"/>
      <c r="C83" s="10"/>
      <c r="D83" s="16"/>
      <c r="E83" s="24"/>
    </row>
    <row r="84" customFormat="false" ht="15" hidden="false" customHeight="false" outlineLevel="0" collapsed="false">
      <c r="A84" s="16"/>
      <c r="B84" s="9"/>
      <c r="C84" s="10"/>
      <c r="D84" s="16"/>
      <c r="E84" s="24"/>
    </row>
    <row r="85" customFormat="false" ht="15" hidden="false" customHeight="false" outlineLevel="0" collapsed="false">
      <c r="A85" s="16"/>
      <c r="B85" s="9"/>
      <c r="C85" s="10"/>
      <c r="D85" s="16"/>
      <c r="E85" s="24"/>
    </row>
    <row r="86" customFormat="false" ht="15" hidden="false" customHeight="false" outlineLevel="0" collapsed="false">
      <c r="A86" s="16"/>
      <c r="B86" s="9"/>
      <c r="C86" s="10"/>
      <c r="D86" s="16"/>
      <c r="E86" s="24"/>
    </row>
    <row r="87" customFormat="false" ht="15" hidden="false" customHeight="false" outlineLevel="0" collapsed="false">
      <c r="A87" s="16"/>
      <c r="B87" s="9"/>
      <c r="C87" s="10"/>
      <c r="D87" s="16"/>
      <c r="E87" s="24"/>
    </row>
    <row r="88" customFormat="false" ht="15" hidden="false" customHeight="false" outlineLevel="0" collapsed="false">
      <c r="A88" s="16"/>
      <c r="B88" s="9"/>
      <c r="C88" s="10"/>
      <c r="D88" s="16"/>
      <c r="E88" s="24"/>
    </row>
    <row r="89" customFormat="false" ht="15" hidden="false" customHeight="false" outlineLevel="0" collapsed="false">
      <c r="A89" s="16"/>
      <c r="B89" s="9"/>
      <c r="C89" s="10"/>
      <c r="D89" s="16"/>
      <c r="E89" s="24"/>
    </row>
    <row r="90" customFormat="false" ht="15" hidden="false" customHeight="false" outlineLevel="0" collapsed="false">
      <c r="A90" s="16"/>
      <c r="B90" s="9"/>
      <c r="C90" s="10"/>
      <c r="D90" s="16"/>
      <c r="E90" s="24"/>
    </row>
    <row r="91" customFormat="false" ht="15" hidden="false" customHeight="false" outlineLevel="0" collapsed="false">
      <c r="A91" s="16"/>
      <c r="B91" s="9"/>
      <c r="C91" s="10"/>
      <c r="D91" s="16"/>
      <c r="E91" s="24"/>
    </row>
    <row r="92" customFormat="false" ht="15" hidden="false" customHeight="false" outlineLevel="0" collapsed="false">
      <c r="A92" s="16"/>
      <c r="B92" s="9"/>
      <c r="C92" s="10"/>
      <c r="D92" s="16"/>
      <c r="E92" s="24"/>
    </row>
    <row r="93" customFormat="false" ht="15" hidden="false" customHeight="false" outlineLevel="0" collapsed="false">
      <c r="A93" s="16"/>
      <c r="B93" s="9"/>
      <c r="C93" s="10"/>
      <c r="D93" s="16"/>
      <c r="E93" s="24"/>
    </row>
    <row r="94" customFormat="false" ht="15" hidden="false" customHeight="false" outlineLevel="0" collapsed="false">
      <c r="A94" s="16"/>
      <c r="B94" s="9"/>
      <c r="C94" s="10"/>
      <c r="D94" s="16"/>
      <c r="E94" s="24"/>
    </row>
    <row r="95" customFormat="false" ht="15" hidden="false" customHeight="false" outlineLevel="0" collapsed="false">
      <c r="A95" s="16"/>
      <c r="B95" s="9"/>
      <c r="C95" s="10"/>
      <c r="D95" s="16"/>
      <c r="E95" s="24"/>
    </row>
    <row r="96" customFormat="false" ht="15" hidden="false" customHeight="false" outlineLevel="0" collapsed="false">
      <c r="A96" s="16"/>
      <c r="B96" s="9"/>
      <c r="C96" s="10"/>
      <c r="D96" s="16"/>
      <c r="E96" s="24"/>
    </row>
    <row r="97" customFormat="false" ht="15" hidden="false" customHeight="false" outlineLevel="0" collapsed="false">
      <c r="A97" s="16"/>
      <c r="B97" s="9"/>
      <c r="C97" s="10"/>
      <c r="D97" s="16"/>
      <c r="E97" s="24"/>
    </row>
    <row r="98" customFormat="false" ht="15" hidden="false" customHeight="false" outlineLevel="0" collapsed="false">
      <c r="A98" s="16"/>
      <c r="B98" s="9"/>
      <c r="C98" s="10"/>
      <c r="D98" s="16"/>
      <c r="E98" s="24"/>
    </row>
    <row r="99" customFormat="false" ht="15" hidden="false" customHeight="false" outlineLevel="0" collapsed="false">
      <c r="A99" s="16"/>
      <c r="B99" s="9"/>
      <c r="C99" s="10"/>
      <c r="D99" s="16"/>
      <c r="E99" s="24"/>
    </row>
    <row r="100" customFormat="false" ht="15" hidden="false" customHeight="false" outlineLevel="0" collapsed="false">
      <c r="A100" s="16"/>
      <c r="B100" s="9"/>
      <c r="C100" s="10"/>
      <c r="D100" s="16"/>
      <c r="E100" s="24"/>
    </row>
    <row r="101" customFormat="false" ht="15" hidden="false" customHeight="false" outlineLevel="0" collapsed="false">
      <c r="A101" s="16"/>
      <c r="B101" s="9"/>
      <c r="C101" s="10"/>
      <c r="D101" s="16"/>
      <c r="E101" s="24"/>
    </row>
    <row r="102" customFormat="false" ht="15" hidden="false" customHeight="false" outlineLevel="0" collapsed="false">
      <c r="A102" s="16"/>
      <c r="B102" s="9"/>
      <c r="C102" s="10"/>
      <c r="D102" s="16"/>
      <c r="E102" s="24"/>
    </row>
    <row r="103" customFormat="false" ht="15" hidden="false" customHeight="false" outlineLevel="0" collapsed="false">
      <c r="A103" s="16"/>
      <c r="B103" s="9"/>
      <c r="C103" s="10"/>
      <c r="D103" s="16"/>
      <c r="E103" s="24"/>
    </row>
    <row r="104" customFormat="false" ht="15" hidden="false" customHeight="false" outlineLevel="0" collapsed="false">
      <c r="A104" s="16"/>
      <c r="B104" s="9"/>
      <c r="C104" s="10"/>
      <c r="D104" s="16"/>
      <c r="E104" s="24"/>
    </row>
    <row r="105" customFormat="false" ht="15" hidden="false" customHeight="false" outlineLevel="0" collapsed="false">
      <c r="A105" s="16"/>
      <c r="B105" s="9"/>
      <c r="C105" s="10"/>
      <c r="D105" s="16"/>
      <c r="E105" s="24"/>
    </row>
    <row r="106" customFormat="false" ht="15" hidden="false" customHeight="false" outlineLevel="0" collapsed="false">
      <c r="A106" s="16"/>
      <c r="B106" s="9"/>
      <c r="C106" s="10"/>
      <c r="D106" s="16"/>
      <c r="E106" s="24"/>
    </row>
    <row r="107" customFormat="false" ht="15" hidden="false" customHeight="false" outlineLevel="0" collapsed="false">
      <c r="A107" s="16"/>
      <c r="B107" s="9"/>
      <c r="C107" s="10"/>
      <c r="D107" s="16"/>
      <c r="E107" s="24"/>
    </row>
    <row r="108" customFormat="false" ht="15" hidden="false" customHeight="false" outlineLevel="0" collapsed="false">
      <c r="A108" s="16"/>
      <c r="B108" s="9"/>
      <c r="C108" s="10"/>
      <c r="D108" s="16"/>
      <c r="E108" s="24"/>
    </row>
    <row r="109" customFormat="false" ht="15" hidden="false" customHeight="false" outlineLevel="0" collapsed="false">
      <c r="A109" s="16"/>
      <c r="B109" s="9"/>
      <c r="C109" s="10"/>
      <c r="D109" s="16"/>
      <c r="E109" s="24"/>
    </row>
    <row r="110" customFormat="false" ht="15" hidden="false" customHeight="false" outlineLevel="0" collapsed="false">
      <c r="A110" s="16"/>
      <c r="B110" s="9"/>
      <c r="C110" s="10"/>
      <c r="D110" s="16"/>
      <c r="E110" s="24"/>
    </row>
    <row r="111" customFormat="false" ht="15" hidden="false" customHeight="false" outlineLevel="0" collapsed="false">
      <c r="A111" s="16"/>
      <c r="B111" s="9"/>
      <c r="C111" s="10"/>
      <c r="D111" s="16"/>
      <c r="E111" s="24"/>
    </row>
    <row r="112" customFormat="false" ht="15" hidden="false" customHeight="false" outlineLevel="0" collapsed="false">
      <c r="A112" s="16"/>
      <c r="B112" s="9"/>
      <c r="C112" s="10"/>
      <c r="D112" s="16"/>
      <c r="E112" s="24"/>
    </row>
    <row r="113" customFormat="false" ht="15" hidden="false" customHeight="false" outlineLevel="0" collapsed="false">
      <c r="A113" s="16"/>
      <c r="B113" s="9"/>
      <c r="C113" s="10"/>
      <c r="D113" s="16"/>
      <c r="E113" s="24"/>
    </row>
    <row r="114" customFormat="false" ht="15" hidden="false" customHeight="false" outlineLevel="0" collapsed="false">
      <c r="A114" s="16"/>
      <c r="B114" s="9"/>
      <c r="C114" s="10"/>
      <c r="D114" s="16"/>
      <c r="E114" s="24"/>
    </row>
    <row r="115" customFormat="false" ht="15" hidden="false" customHeight="false" outlineLevel="0" collapsed="false">
      <c r="A115" s="16"/>
      <c r="B115" s="9"/>
      <c r="C115" s="10"/>
      <c r="D115" s="16"/>
      <c r="E115" s="24"/>
    </row>
    <row r="116" customFormat="false" ht="15" hidden="false" customHeight="false" outlineLevel="0" collapsed="false">
      <c r="A116" s="16"/>
      <c r="B116" s="9"/>
      <c r="C116" s="10"/>
      <c r="D116" s="16"/>
      <c r="E116" s="24"/>
    </row>
    <row r="117" customFormat="false" ht="15" hidden="false" customHeight="false" outlineLevel="0" collapsed="false">
      <c r="A117" s="16"/>
      <c r="B117" s="9"/>
      <c r="C117" s="10"/>
      <c r="D117" s="16"/>
      <c r="E117" s="24"/>
    </row>
    <row r="118" customFormat="false" ht="15" hidden="false" customHeight="false" outlineLevel="0" collapsed="false">
      <c r="A118" s="16"/>
      <c r="B118" s="9"/>
      <c r="C118" s="10"/>
      <c r="D118" s="16"/>
      <c r="E118" s="24"/>
    </row>
    <row r="119" customFormat="false" ht="15" hidden="false" customHeight="false" outlineLevel="0" collapsed="false">
      <c r="A119" s="16"/>
      <c r="B119" s="9"/>
      <c r="C119" s="10"/>
      <c r="D119" s="16"/>
      <c r="E119" s="24"/>
    </row>
    <row r="120" customFormat="false" ht="15" hidden="false" customHeight="false" outlineLevel="0" collapsed="false">
      <c r="A120" s="16"/>
      <c r="B120" s="9"/>
      <c r="C120" s="10"/>
      <c r="D120" s="16"/>
      <c r="E120" s="24"/>
    </row>
    <row r="121" customFormat="false" ht="15" hidden="false" customHeight="false" outlineLevel="0" collapsed="false">
      <c r="A121" s="16"/>
      <c r="B121" s="9"/>
      <c r="C121" s="10"/>
      <c r="D121" s="16"/>
      <c r="E121" s="24"/>
    </row>
    <row r="122" customFormat="false" ht="15" hidden="false" customHeight="false" outlineLevel="0" collapsed="false">
      <c r="A122" s="16"/>
      <c r="B122" s="9"/>
      <c r="C122" s="10"/>
      <c r="D122" s="16"/>
      <c r="E122" s="24"/>
    </row>
    <row r="123" customFormat="false" ht="15" hidden="false" customHeight="false" outlineLevel="0" collapsed="false">
      <c r="A123" s="16"/>
      <c r="B123" s="9"/>
      <c r="C123" s="10"/>
      <c r="D123" s="16"/>
      <c r="E123" s="24"/>
    </row>
    <row r="124" customFormat="false" ht="15" hidden="false" customHeight="false" outlineLevel="0" collapsed="false">
      <c r="A124" s="16"/>
      <c r="B124" s="9"/>
      <c r="C124" s="10"/>
      <c r="D124" s="16"/>
      <c r="E124" s="24"/>
    </row>
    <row r="125" customFormat="false" ht="15" hidden="false" customHeight="false" outlineLevel="0" collapsed="false">
      <c r="A125" s="16"/>
      <c r="B125" s="9"/>
      <c r="C125" s="10"/>
      <c r="D125" s="16"/>
      <c r="E125" s="24"/>
    </row>
    <row r="126" customFormat="false" ht="15" hidden="false" customHeight="false" outlineLevel="0" collapsed="false">
      <c r="A126" s="16"/>
      <c r="B126" s="9"/>
      <c r="C126" s="10"/>
      <c r="D126" s="16"/>
      <c r="E126" s="24"/>
    </row>
    <row r="127" customFormat="false" ht="15" hidden="false" customHeight="false" outlineLevel="0" collapsed="false">
      <c r="A127" s="16"/>
      <c r="B127" s="9"/>
      <c r="C127" s="10"/>
      <c r="D127" s="16"/>
      <c r="E127" s="24"/>
    </row>
    <row r="128" customFormat="false" ht="15" hidden="false" customHeight="false" outlineLevel="0" collapsed="false">
      <c r="A128" s="16"/>
      <c r="B128" s="9"/>
      <c r="C128" s="10"/>
      <c r="D128" s="16"/>
      <c r="E128" s="24"/>
    </row>
    <row r="129" customFormat="false" ht="15" hidden="false" customHeight="false" outlineLevel="0" collapsed="false">
      <c r="A129" s="16"/>
      <c r="B129" s="9"/>
      <c r="C129" s="10"/>
      <c r="D129" s="16"/>
      <c r="E129" s="24"/>
    </row>
    <row r="130" customFormat="false" ht="15" hidden="false" customHeight="false" outlineLevel="0" collapsed="false">
      <c r="A130" s="16"/>
      <c r="B130" s="9"/>
      <c r="C130" s="10"/>
      <c r="D130" s="16"/>
      <c r="E130" s="24"/>
    </row>
    <row r="131" customFormat="false" ht="15" hidden="false" customHeight="false" outlineLevel="0" collapsed="false">
      <c r="A131" s="16"/>
      <c r="B131" s="9"/>
      <c r="C131" s="10"/>
      <c r="D131" s="16"/>
      <c r="E131" s="24"/>
    </row>
    <row r="132" customFormat="false" ht="15" hidden="false" customHeight="false" outlineLevel="0" collapsed="false">
      <c r="A132" s="16"/>
      <c r="B132" s="9"/>
      <c r="C132" s="10"/>
      <c r="D132" s="16"/>
      <c r="E132" s="24"/>
    </row>
    <row r="133" customFormat="false" ht="15" hidden="false" customHeight="false" outlineLevel="0" collapsed="false">
      <c r="A133" s="16"/>
      <c r="B133" s="9"/>
      <c r="C133" s="10"/>
      <c r="D133" s="16"/>
      <c r="E133" s="24"/>
    </row>
    <row r="134" customFormat="false" ht="15" hidden="false" customHeight="false" outlineLevel="0" collapsed="false">
      <c r="A134" s="16"/>
      <c r="B134" s="9"/>
      <c r="C134" s="10"/>
      <c r="D134" s="16"/>
      <c r="E134" s="24"/>
    </row>
    <row r="135" customFormat="false" ht="15" hidden="false" customHeight="false" outlineLevel="0" collapsed="false">
      <c r="A135" s="16"/>
      <c r="B135" s="9"/>
      <c r="C135" s="10"/>
      <c r="D135" s="16"/>
      <c r="E135" s="24"/>
    </row>
    <row r="136" customFormat="false" ht="15" hidden="false" customHeight="false" outlineLevel="0" collapsed="false">
      <c r="A136" s="16"/>
      <c r="B136" s="9"/>
      <c r="C136" s="10"/>
      <c r="D136" s="16"/>
      <c r="E136" s="24"/>
    </row>
    <row r="137" customFormat="false" ht="15" hidden="false" customHeight="false" outlineLevel="0" collapsed="false">
      <c r="A137" s="16"/>
      <c r="B137" s="9"/>
      <c r="C137" s="10"/>
      <c r="D137" s="16"/>
      <c r="E137" s="24"/>
    </row>
    <row r="138" customFormat="false" ht="15" hidden="false" customHeight="false" outlineLevel="0" collapsed="false">
      <c r="A138" s="16"/>
      <c r="B138" s="9"/>
      <c r="C138" s="10"/>
      <c r="D138" s="16"/>
      <c r="E138" s="24"/>
    </row>
    <row r="139" customFormat="false" ht="15" hidden="false" customHeight="false" outlineLevel="0" collapsed="false">
      <c r="A139" s="16"/>
      <c r="B139" s="9"/>
      <c r="C139" s="10"/>
      <c r="D139" s="16"/>
      <c r="E139" s="24"/>
    </row>
    <row r="140" customFormat="false" ht="15" hidden="false" customHeight="false" outlineLevel="0" collapsed="false">
      <c r="A140" s="16"/>
      <c r="B140" s="9"/>
      <c r="C140" s="10"/>
      <c r="D140" s="16"/>
      <c r="E140" s="24"/>
    </row>
    <row r="141" customFormat="false" ht="15" hidden="false" customHeight="false" outlineLevel="0" collapsed="false">
      <c r="A141" s="16"/>
      <c r="B141" s="9"/>
      <c r="C141" s="10"/>
      <c r="D141" s="16"/>
      <c r="E141" s="24"/>
    </row>
    <row r="142" customFormat="false" ht="15" hidden="false" customHeight="false" outlineLevel="0" collapsed="false">
      <c r="A142" s="16"/>
      <c r="B142" s="9"/>
      <c r="C142" s="10"/>
      <c r="D142" s="16"/>
      <c r="E142" s="24"/>
    </row>
    <row r="143" customFormat="false" ht="15" hidden="false" customHeight="false" outlineLevel="0" collapsed="false">
      <c r="A143" s="16"/>
      <c r="B143" s="9"/>
      <c r="C143" s="10"/>
      <c r="D143" s="16"/>
      <c r="E143" s="24"/>
    </row>
    <row r="144" customFormat="false" ht="15" hidden="false" customHeight="false" outlineLevel="0" collapsed="false">
      <c r="A144" s="16"/>
      <c r="B144" s="9"/>
      <c r="C144" s="10"/>
      <c r="D144" s="16"/>
      <c r="E144" s="24"/>
    </row>
    <row r="145" customFormat="false" ht="15" hidden="false" customHeight="false" outlineLevel="0" collapsed="false">
      <c r="A145" s="16"/>
      <c r="B145" s="9"/>
      <c r="C145" s="10"/>
      <c r="D145" s="16"/>
      <c r="E145" s="24"/>
    </row>
    <row r="146" customFormat="false" ht="15" hidden="false" customHeight="false" outlineLevel="0" collapsed="false">
      <c r="A146" s="16"/>
      <c r="B146" s="9"/>
      <c r="C146" s="10"/>
      <c r="D146" s="16"/>
      <c r="E146" s="24"/>
    </row>
    <row r="147" customFormat="false" ht="15" hidden="false" customHeight="false" outlineLevel="0" collapsed="false">
      <c r="A147" s="16"/>
      <c r="B147" s="9"/>
      <c r="C147" s="10"/>
      <c r="D147" s="16"/>
      <c r="E147" s="24"/>
    </row>
    <row r="148" customFormat="false" ht="15" hidden="false" customHeight="false" outlineLevel="0" collapsed="false">
      <c r="A148" s="16"/>
      <c r="B148" s="9"/>
      <c r="C148" s="10"/>
      <c r="D148" s="16"/>
      <c r="E148" s="24"/>
    </row>
    <row r="149" customFormat="false" ht="15" hidden="false" customHeight="false" outlineLevel="0" collapsed="false">
      <c r="A149" s="16"/>
      <c r="B149" s="9"/>
      <c r="C149" s="10"/>
      <c r="D149" s="16"/>
      <c r="E149" s="24"/>
    </row>
    <row r="150" customFormat="false" ht="15" hidden="false" customHeight="false" outlineLevel="0" collapsed="false">
      <c r="A150" s="16"/>
      <c r="B150" s="9"/>
      <c r="C150" s="10"/>
      <c r="D150" s="16"/>
      <c r="E150" s="24"/>
    </row>
    <row r="151" customFormat="false" ht="15" hidden="false" customHeight="false" outlineLevel="0" collapsed="false">
      <c r="A151" s="16"/>
      <c r="B151" s="9"/>
      <c r="C151" s="10"/>
      <c r="D151" s="16"/>
      <c r="E151" s="24"/>
    </row>
    <row r="152" customFormat="false" ht="15" hidden="false" customHeight="false" outlineLevel="0" collapsed="false">
      <c r="A152" s="16"/>
      <c r="B152" s="9"/>
      <c r="C152" s="10"/>
      <c r="D152" s="16"/>
      <c r="E152" s="24"/>
    </row>
    <row r="153" customFormat="false" ht="15" hidden="false" customHeight="false" outlineLevel="0" collapsed="false">
      <c r="A153" s="16"/>
      <c r="B153" s="9"/>
      <c r="C153" s="10"/>
      <c r="D153" s="16"/>
      <c r="E153" s="24"/>
    </row>
    <row r="154" customFormat="false" ht="15" hidden="false" customHeight="false" outlineLevel="0" collapsed="false">
      <c r="A154" s="16"/>
      <c r="B154" s="9"/>
      <c r="C154" s="10"/>
      <c r="D154" s="16"/>
      <c r="E154" s="24"/>
    </row>
    <row r="155" customFormat="false" ht="15" hidden="false" customHeight="false" outlineLevel="0" collapsed="false">
      <c r="A155" s="16"/>
      <c r="B155" s="9"/>
      <c r="C155" s="10"/>
      <c r="D155" s="16"/>
      <c r="E155" s="24"/>
    </row>
    <row r="156" customFormat="false" ht="15" hidden="false" customHeight="false" outlineLevel="0" collapsed="false">
      <c r="A156" s="16"/>
      <c r="B156" s="9"/>
      <c r="C156" s="10"/>
      <c r="D156" s="16"/>
      <c r="E156" s="24"/>
    </row>
    <row r="157" customFormat="false" ht="15" hidden="false" customHeight="false" outlineLevel="0" collapsed="false">
      <c r="A157" s="16"/>
      <c r="B157" s="9"/>
      <c r="C157" s="10"/>
      <c r="D157" s="16"/>
      <c r="E157" s="24"/>
    </row>
    <row r="158" customFormat="false" ht="15" hidden="false" customHeight="false" outlineLevel="0" collapsed="false">
      <c r="A158" s="16"/>
      <c r="B158" s="9"/>
      <c r="C158" s="10"/>
      <c r="D158" s="16"/>
      <c r="E158" s="24"/>
    </row>
    <row r="159" customFormat="false" ht="15" hidden="false" customHeight="false" outlineLevel="0" collapsed="false">
      <c r="A159" s="16"/>
      <c r="B159" s="9"/>
      <c r="C159" s="10"/>
      <c r="D159" s="16"/>
      <c r="E159" s="24"/>
    </row>
    <row r="160" customFormat="false" ht="15" hidden="false" customHeight="false" outlineLevel="0" collapsed="false">
      <c r="A160" s="16"/>
      <c r="B160" s="9"/>
      <c r="C160" s="10"/>
      <c r="D160" s="16"/>
      <c r="E160" s="24"/>
    </row>
    <row r="161" customFormat="false" ht="15" hidden="false" customHeight="false" outlineLevel="0" collapsed="false">
      <c r="A161" s="16"/>
      <c r="B161" s="9"/>
      <c r="C161" s="10"/>
      <c r="D161" s="16"/>
      <c r="E161" s="24"/>
    </row>
    <row r="162" customFormat="false" ht="15" hidden="false" customHeight="false" outlineLevel="0" collapsed="false">
      <c r="A162" s="16"/>
      <c r="B162" s="9"/>
      <c r="C162" s="10"/>
      <c r="D162" s="16"/>
      <c r="E162" s="24"/>
    </row>
    <row r="163" customFormat="false" ht="15" hidden="false" customHeight="false" outlineLevel="0" collapsed="false">
      <c r="A163" s="16"/>
      <c r="B163" s="9"/>
      <c r="C163" s="10"/>
      <c r="D163" s="16"/>
      <c r="E163" s="24"/>
    </row>
    <row r="164" customFormat="false" ht="15" hidden="false" customHeight="false" outlineLevel="0" collapsed="false">
      <c r="A164" s="16"/>
      <c r="B164" s="9"/>
      <c r="C164" s="10"/>
      <c r="D164" s="16"/>
      <c r="E164" s="24"/>
    </row>
    <row r="165" customFormat="false" ht="15" hidden="false" customHeight="false" outlineLevel="0" collapsed="false">
      <c r="A165" s="16"/>
      <c r="B165" s="9"/>
      <c r="C165" s="10"/>
      <c r="D165" s="16"/>
      <c r="E165" s="24"/>
    </row>
    <row r="166" customFormat="false" ht="15" hidden="false" customHeight="false" outlineLevel="0" collapsed="false">
      <c r="A166" s="16"/>
      <c r="B166" s="9"/>
      <c r="C166" s="10"/>
      <c r="D166" s="16"/>
      <c r="E166" s="24"/>
    </row>
    <row r="167" customFormat="false" ht="15" hidden="false" customHeight="false" outlineLevel="0" collapsed="false">
      <c r="A167" s="16"/>
      <c r="B167" s="9"/>
      <c r="C167" s="10"/>
      <c r="D167" s="16"/>
      <c r="E167" s="24"/>
    </row>
    <row r="168" customFormat="false" ht="15" hidden="false" customHeight="false" outlineLevel="0" collapsed="false">
      <c r="A168" s="16"/>
      <c r="B168" s="9"/>
      <c r="C168" s="10"/>
      <c r="D168" s="16"/>
      <c r="E168" s="24"/>
    </row>
    <row r="169" customFormat="false" ht="15" hidden="false" customHeight="false" outlineLevel="0" collapsed="false">
      <c r="A169" s="16"/>
      <c r="B169" s="9"/>
      <c r="C169" s="10"/>
      <c r="D169" s="16"/>
      <c r="E169" s="24"/>
    </row>
    <row r="170" customFormat="false" ht="15" hidden="false" customHeight="false" outlineLevel="0" collapsed="false">
      <c r="A170" s="16"/>
      <c r="B170" s="9"/>
      <c r="C170" s="10"/>
      <c r="D170" s="16"/>
      <c r="E170" s="24"/>
    </row>
    <row r="171" customFormat="false" ht="15" hidden="false" customHeight="false" outlineLevel="0" collapsed="false">
      <c r="A171" s="16"/>
      <c r="B171" s="9"/>
      <c r="C171" s="10"/>
      <c r="D171" s="16"/>
      <c r="E171" s="24"/>
    </row>
    <row r="172" customFormat="false" ht="15" hidden="false" customHeight="false" outlineLevel="0" collapsed="false">
      <c r="A172" s="16"/>
      <c r="B172" s="9"/>
      <c r="C172" s="10"/>
      <c r="D172" s="16"/>
      <c r="E172" s="24"/>
    </row>
    <row r="173" customFormat="false" ht="15" hidden="false" customHeight="false" outlineLevel="0" collapsed="false">
      <c r="A173" s="16"/>
      <c r="B173" s="9"/>
      <c r="C173" s="10"/>
      <c r="D173" s="16"/>
      <c r="E173" s="24"/>
    </row>
    <row r="174" customFormat="false" ht="15" hidden="false" customHeight="false" outlineLevel="0" collapsed="false">
      <c r="A174" s="16"/>
      <c r="B174" s="9"/>
      <c r="C174" s="10"/>
      <c r="D174" s="16"/>
      <c r="E174" s="24"/>
    </row>
    <row r="175" customFormat="false" ht="15" hidden="false" customHeight="false" outlineLevel="0" collapsed="false">
      <c r="A175" s="16"/>
      <c r="B175" s="9"/>
      <c r="C175" s="10"/>
      <c r="D175" s="16"/>
      <c r="E175" s="24"/>
    </row>
    <row r="176" customFormat="false" ht="15" hidden="false" customHeight="false" outlineLevel="0" collapsed="false">
      <c r="A176" s="16"/>
      <c r="B176" s="9"/>
      <c r="C176" s="10"/>
      <c r="D176" s="16"/>
      <c r="E176" s="24"/>
    </row>
    <row r="177" customFormat="false" ht="15" hidden="false" customHeight="false" outlineLevel="0" collapsed="false">
      <c r="A177" s="16"/>
      <c r="B177" s="9"/>
      <c r="C177" s="10"/>
      <c r="D177" s="16"/>
      <c r="E177" s="24"/>
    </row>
    <row r="178" customFormat="false" ht="15" hidden="false" customHeight="false" outlineLevel="0" collapsed="false">
      <c r="A178" s="16"/>
      <c r="B178" s="9"/>
      <c r="C178" s="10"/>
      <c r="D178" s="16"/>
      <c r="E178" s="24"/>
    </row>
    <row r="179" customFormat="false" ht="15" hidden="false" customHeight="false" outlineLevel="0" collapsed="false">
      <c r="A179" s="16"/>
      <c r="B179" s="9"/>
      <c r="C179" s="10"/>
      <c r="D179" s="16"/>
      <c r="E179" s="24"/>
    </row>
    <row r="180" customFormat="false" ht="15" hidden="false" customHeight="false" outlineLevel="0" collapsed="false">
      <c r="A180" s="16"/>
      <c r="B180" s="9"/>
      <c r="C180" s="10"/>
      <c r="D180" s="16"/>
      <c r="E180" s="24"/>
    </row>
    <row r="181" customFormat="false" ht="15" hidden="false" customHeight="false" outlineLevel="0" collapsed="false">
      <c r="A181" s="16"/>
      <c r="B181" s="9"/>
      <c r="C181" s="10"/>
      <c r="D181" s="16"/>
      <c r="E181" s="24"/>
    </row>
    <row r="182" customFormat="false" ht="15" hidden="false" customHeight="false" outlineLevel="0" collapsed="false">
      <c r="A182" s="16"/>
      <c r="B182" s="9"/>
      <c r="C182" s="10"/>
      <c r="D182" s="16"/>
      <c r="E182" s="24"/>
    </row>
    <row r="183" customFormat="false" ht="15" hidden="false" customHeight="false" outlineLevel="0" collapsed="false">
      <c r="A183" s="16"/>
      <c r="B183" s="9"/>
      <c r="C183" s="10"/>
      <c r="D183" s="16"/>
      <c r="E183" s="24"/>
    </row>
    <row r="184" customFormat="false" ht="15" hidden="false" customHeight="false" outlineLevel="0" collapsed="false">
      <c r="A184" s="16"/>
      <c r="B184" s="9"/>
      <c r="C184" s="10"/>
      <c r="D184" s="16"/>
      <c r="E184" s="24"/>
    </row>
    <row r="185" customFormat="false" ht="15" hidden="false" customHeight="false" outlineLevel="0" collapsed="false">
      <c r="A185" s="16"/>
      <c r="B185" s="9"/>
      <c r="C185" s="10"/>
      <c r="D185" s="16"/>
      <c r="E185" s="24"/>
    </row>
    <row r="186" customFormat="false" ht="15" hidden="false" customHeight="false" outlineLevel="0" collapsed="false">
      <c r="A186" s="16"/>
      <c r="B186" s="9"/>
      <c r="C186" s="10"/>
      <c r="D186" s="16"/>
      <c r="E186" s="24"/>
    </row>
    <row r="187" customFormat="false" ht="15" hidden="false" customHeight="false" outlineLevel="0" collapsed="false">
      <c r="A187" s="16"/>
      <c r="B187" s="9"/>
      <c r="C187" s="10"/>
      <c r="D187" s="16"/>
      <c r="E187" s="24"/>
    </row>
    <row r="188" customFormat="false" ht="15" hidden="false" customHeight="false" outlineLevel="0" collapsed="false">
      <c r="A188" s="16"/>
      <c r="B188" s="9"/>
      <c r="C188" s="10"/>
      <c r="D188" s="16"/>
      <c r="E188" s="24"/>
    </row>
    <row r="189" customFormat="false" ht="15" hidden="false" customHeight="false" outlineLevel="0" collapsed="false">
      <c r="A189" s="16"/>
      <c r="B189" s="9"/>
      <c r="C189" s="10"/>
      <c r="D189" s="16"/>
      <c r="E189" s="24"/>
    </row>
    <row r="190" customFormat="false" ht="15" hidden="false" customHeight="false" outlineLevel="0" collapsed="false">
      <c r="A190" s="16"/>
      <c r="B190" s="9"/>
      <c r="C190" s="10"/>
      <c r="D190" s="16"/>
      <c r="E190" s="24"/>
    </row>
    <row r="191" customFormat="false" ht="15" hidden="false" customHeight="false" outlineLevel="0" collapsed="false">
      <c r="A191" s="16"/>
      <c r="B191" s="9"/>
      <c r="C191" s="10"/>
      <c r="D191" s="16"/>
      <c r="E191" s="24"/>
    </row>
    <row r="192" customFormat="false" ht="15" hidden="false" customHeight="false" outlineLevel="0" collapsed="false">
      <c r="A192" s="16"/>
      <c r="B192" s="9"/>
      <c r="C192" s="10"/>
      <c r="D192" s="16"/>
      <c r="E192" s="24"/>
    </row>
    <row r="193" customFormat="false" ht="15" hidden="false" customHeight="false" outlineLevel="0" collapsed="false">
      <c r="A193" s="16"/>
      <c r="B193" s="9"/>
      <c r="C193" s="10"/>
      <c r="D193" s="16"/>
      <c r="E193" s="24"/>
    </row>
    <row r="194" customFormat="false" ht="15" hidden="false" customHeight="false" outlineLevel="0" collapsed="false">
      <c r="A194" s="16"/>
      <c r="B194" s="9"/>
      <c r="C194" s="10"/>
      <c r="D194" s="16"/>
      <c r="E194" s="24"/>
    </row>
    <row r="195" customFormat="false" ht="15" hidden="false" customHeight="false" outlineLevel="0" collapsed="false">
      <c r="A195" s="16"/>
      <c r="B195" s="9"/>
      <c r="C195" s="10"/>
      <c r="D195" s="16"/>
      <c r="E195" s="24"/>
    </row>
    <row r="196" customFormat="false" ht="15" hidden="false" customHeight="false" outlineLevel="0" collapsed="false">
      <c r="A196" s="16"/>
      <c r="B196" s="9"/>
      <c r="C196" s="10"/>
      <c r="D196" s="16"/>
      <c r="E196" s="24"/>
    </row>
    <row r="197" customFormat="false" ht="15" hidden="false" customHeight="false" outlineLevel="0" collapsed="false">
      <c r="A197" s="16"/>
      <c r="B197" s="9"/>
      <c r="C197" s="10"/>
      <c r="D197" s="16"/>
      <c r="E197" s="24"/>
    </row>
    <row r="198" customFormat="false" ht="15" hidden="false" customHeight="false" outlineLevel="0" collapsed="false">
      <c r="A198" s="16"/>
      <c r="B198" s="9"/>
      <c r="C198" s="10"/>
      <c r="D198" s="16"/>
      <c r="E198" s="24"/>
    </row>
    <row r="199" customFormat="false" ht="15" hidden="false" customHeight="false" outlineLevel="0" collapsed="false">
      <c r="A199" s="16"/>
      <c r="B199" s="9"/>
      <c r="C199" s="10"/>
      <c r="D199" s="16"/>
      <c r="E199" s="24"/>
    </row>
    <row r="200" customFormat="false" ht="15" hidden="false" customHeight="false" outlineLevel="0" collapsed="false">
      <c r="A200" s="16"/>
      <c r="B200" s="9"/>
      <c r="C200" s="10"/>
      <c r="D200" s="16"/>
      <c r="E200" s="24"/>
    </row>
    <row r="201" customFormat="false" ht="15" hidden="false" customHeight="false" outlineLevel="0" collapsed="false">
      <c r="A201" s="16"/>
      <c r="B201" s="9"/>
      <c r="C201" s="10"/>
      <c r="D201" s="16"/>
      <c r="E201" s="24"/>
    </row>
    <row r="202" customFormat="false" ht="15" hidden="false" customHeight="false" outlineLevel="0" collapsed="false">
      <c r="A202" s="16"/>
      <c r="B202" s="9"/>
      <c r="C202" s="10"/>
      <c r="D202" s="16"/>
      <c r="E202" s="24"/>
    </row>
    <row r="203" customFormat="false" ht="15" hidden="false" customHeight="false" outlineLevel="0" collapsed="false">
      <c r="A203" s="16"/>
      <c r="B203" s="9"/>
      <c r="C203" s="10"/>
      <c r="D203" s="16"/>
      <c r="E203" s="24"/>
    </row>
    <row r="204" customFormat="false" ht="15" hidden="false" customHeight="false" outlineLevel="0" collapsed="false">
      <c r="A204" s="16"/>
      <c r="B204" s="9"/>
      <c r="C204" s="10"/>
      <c r="D204" s="16"/>
      <c r="E204" s="24"/>
    </row>
    <row r="205" customFormat="false" ht="15" hidden="false" customHeight="false" outlineLevel="0" collapsed="false">
      <c r="A205" s="16"/>
      <c r="B205" s="9"/>
      <c r="C205" s="10"/>
      <c r="D205" s="16"/>
      <c r="E205" s="24"/>
    </row>
    <row r="206" customFormat="false" ht="15" hidden="false" customHeight="false" outlineLevel="0" collapsed="false">
      <c r="A206" s="16"/>
      <c r="B206" s="9"/>
      <c r="C206" s="10"/>
      <c r="D206" s="16"/>
      <c r="E206" s="24"/>
    </row>
    <row r="207" customFormat="false" ht="15" hidden="false" customHeight="false" outlineLevel="0" collapsed="false">
      <c r="A207" s="16"/>
      <c r="B207" s="9"/>
      <c r="C207" s="10"/>
      <c r="D207" s="16"/>
      <c r="E207" s="24"/>
    </row>
    <row r="208" customFormat="false" ht="15" hidden="false" customHeight="false" outlineLevel="0" collapsed="false">
      <c r="A208" s="16"/>
      <c r="B208" s="9"/>
      <c r="C208" s="10"/>
      <c r="D208" s="16"/>
      <c r="E208" s="24"/>
    </row>
    <row r="209" customFormat="false" ht="15" hidden="false" customHeight="false" outlineLevel="0" collapsed="false">
      <c r="A209" s="16"/>
      <c r="B209" s="9"/>
      <c r="C209" s="10"/>
      <c r="D209" s="16"/>
      <c r="E209" s="24"/>
    </row>
    <row r="210" customFormat="false" ht="15" hidden="false" customHeight="false" outlineLevel="0" collapsed="false">
      <c r="A210" s="16"/>
      <c r="B210" s="9"/>
      <c r="C210" s="10"/>
      <c r="D210" s="16"/>
      <c r="E210" s="24"/>
    </row>
    <row r="211" customFormat="false" ht="15" hidden="false" customHeight="false" outlineLevel="0" collapsed="false">
      <c r="A211" s="16"/>
      <c r="B211" s="9"/>
      <c r="C211" s="10"/>
      <c r="D211" s="16"/>
      <c r="E211" s="24"/>
    </row>
    <row r="212" customFormat="false" ht="15" hidden="false" customHeight="false" outlineLevel="0" collapsed="false">
      <c r="A212" s="16"/>
      <c r="B212" s="9"/>
      <c r="C212" s="10"/>
      <c r="D212" s="16"/>
      <c r="E212" s="24"/>
    </row>
    <row r="213" customFormat="false" ht="15" hidden="false" customHeight="false" outlineLevel="0" collapsed="false">
      <c r="A213" s="16"/>
      <c r="B213" s="9"/>
      <c r="C213" s="10"/>
      <c r="D213" s="16"/>
      <c r="E213" s="24"/>
    </row>
    <row r="214" customFormat="false" ht="15" hidden="false" customHeight="false" outlineLevel="0" collapsed="false">
      <c r="A214" s="16"/>
      <c r="B214" s="9"/>
      <c r="C214" s="10"/>
      <c r="D214" s="16"/>
      <c r="E214" s="24"/>
    </row>
    <row r="215" customFormat="false" ht="15" hidden="false" customHeight="false" outlineLevel="0" collapsed="false">
      <c r="A215" s="16"/>
      <c r="B215" s="9"/>
      <c r="C215" s="10"/>
      <c r="D215" s="16"/>
      <c r="E215" s="24"/>
    </row>
    <row r="216" customFormat="false" ht="15" hidden="false" customHeight="false" outlineLevel="0" collapsed="false">
      <c r="A216" s="16"/>
      <c r="B216" s="9"/>
      <c r="C216" s="10"/>
      <c r="D216" s="16"/>
      <c r="E216" s="24"/>
    </row>
    <row r="217" customFormat="false" ht="15" hidden="false" customHeight="false" outlineLevel="0" collapsed="false">
      <c r="A217" s="16"/>
      <c r="B217" s="9"/>
      <c r="C217" s="10"/>
      <c r="D217" s="16"/>
      <c r="E217" s="24"/>
    </row>
    <row r="218" customFormat="false" ht="15" hidden="false" customHeight="false" outlineLevel="0" collapsed="false">
      <c r="A218" s="16"/>
      <c r="B218" s="9"/>
      <c r="C218" s="10"/>
      <c r="D218" s="16"/>
      <c r="E218" s="24"/>
    </row>
    <row r="219" customFormat="false" ht="15" hidden="false" customHeight="false" outlineLevel="0" collapsed="false">
      <c r="A219" s="16"/>
      <c r="B219" s="9"/>
      <c r="C219" s="10"/>
      <c r="D219" s="16"/>
      <c r="E219" s="24"/>
    </row>
    <row r="220" customFormat="false" ht="15" hidden="false" customHeight="false" outlineLevel="0" collapsed="false">
      <c r="A220" s="16"/>
      <c r="B220" s="9"/>
      <c r="C220" s="10"/>
      <c r="D220" s="16"/>
      <c r="E220" s="24"/>
    </row>
    <row r="221" customFormat="false" ht="15" hidden="false" customHeight="false" outlineLevel="0" collapsed="false">
      <c r="A221" s="16"/>
      <c r="B221" s="9"/>
      <c r="C221" s="10"/>
      <c r="D221" s="16"/>
      <c r="E221" s="24"/>
    </row>
    <row r="222" customFormat="false" ht="15" hidden="false" customHeight="false" outlineLevel="0" collapsed="false">
      <c r="A222" s="16"/>
      <c r="B222" s="9"/>
      <c r="C222" s="10"/>
      <c r="D222" s="16"/>
      <c r="E222" s="24"/>
    </row>
    <row r="223" customFormat="false" ht="15" hidden="false" customHeight="false" outlineLevel="0" collapsed="false">
      <c r="A223" s="16"/>
      <c r="B223" s="9"/>
      <c r="C223" s="10"/>
      <c r="D223" s="16"/>
      <c r="E223" s="24"/>
    </row>
    <row r="224" customFormat="false" ht="15" hidden="false" customHeight="false" outlineLevel="0" collapsed="false">
      <c r="A224" s="16"/>
      <c r="B224" s="9"/>
      <c r="C224" s="10"/>
      <c r="D224" s="16"/>
      <c r="E224" s="24"/>
    </row>
    <row r="225" customFormat="false" ht="15" hidden="false" customHeight="false" outlineLevel="0" collapsed="false">
      <c r="A225" s="16"/>
      <c r="B225" s="9"/>
      <c r="C225" s="10"/>
      <c r="D225" s="16"/>
      <c r="E225" s="24"/>
    </row>
    <row r="226" customFormat="false" ht="15" hidden="false" customHeight="false" outlineLevel="0" collapsed="false">
      <c r="A226" s="16"/>
      <c r="B226" s="9"/>
      <c r="C226" s="10"/>
      <c r="D226" s="16"/>
      <c r="E226" s="24"/>
    </row>
    <row r="227" customFormat="false" ht="15" hidden="false" customHeight="false" outlineLevel="0" collapsed="false">
      <c r="A227" s="16"/>
      <c r="B227" s="9"/>
      <c r="C227" s="10"/>
      <c r="D227" s="16"/>
      <c r="E227" s="24"/>
    </row>
    <row r="228" customFormat="false" ht="15" hidden="false" customHeight="false" outlineLevel="0" collapsed="false">
      <c r="A228" s="16"/>
      <c r="B228" s="9"/>
      <c r="C228" s="10"/>
      <c r="D228" s="16"/>
      <c r="E228" s="24"/>
    </row>
    <row r="229" customFormat="false" ht="15" hidden="false" customHeight="false" outlineLevel="0" collapsed="false">
      <c r="A229" s="16"/>
      <c r="B229" s="9"/>
      <c r="C229" s="10"/>
      <c r="D229" s="16"/>
      <c r="E229" s="24"/>
    </row>
    <row r="230" customFormat="false" ht="15" hidden="false" customHeight="false" outlineLevel="0" collapsed="false">
      <c r="A230" s="16"/>
      <c r="B230" s="9"/>
      <c r="C230" s="10"/>
      <c r="D230" s="16"/>
      <c r="E230" s="24"/>
    </row>
    <row r="231" customFormat="false" ht="15" hidden="false" customHeight="false" outlineLevel="0" collapsed="false">
      <c r="A231" s="16"/>
      <c r="B231" s="9"/>
      <c r="C231" s="10"/>
      <c r="D231" s="16"/>
      <c r="E231" s="24"/>
    </row>
    <row r="232" customFormat="false" ht="15" hidden="false" customHeight="false" outlineLevel="0" collapsed="false">
      <c r="A232" s="16"/>
      <c r="B232" s="9"/>
      <c r="C232" s="10"/>
      <c r="D232" s="16"/>
      <c r="E232" s="24"/>
    </row>
    <row r="233" customFormat="false" ht="15" hidden="false" customHeight="false" outlineLevel="0" collapsed="false">
      <c r="A233" s="16"/>
      <c r="B233" s="9"/>
      <c r="C233" s="10"/>
      <c r="D233" s="16"/>
      <c r="E233" s="24"/>
    </row>
    <row r="234" customFormat="false" ht="15" hidden="false" customHeight="false" outlineLevel="0" collapsed="false">
      <c r="A234" s="16"/>
      <c r="B234" s="9"/>
      <c r="C234" s="10"/>
      <c r="D234" s="16"/>
      <c r="E234" s="24"/>
    </row>
    <row r="235" customFormat="false" ht="15" hidden="false" customHeight="false" outlineLevel="0" collapsed="false">
      <c r="A235" s="16"/>
      <c r="B235" s="9"/>
      <c r="C235" s="10"/>
      <c r="D235" s="16"/>
      <c r="E235" s="24"/>
    </row>
    <row r="236" customFormat="false" ht="15" hidden="false" customHeight="false" outlineLevel="0" collapsed="false">
      <c r="A236" s="16"/>
      <c r="B236" s="9"/>
      <c r="C236" s="10"/>
      <c r="D236" s="16"/>
      <c r="E236" s="24"/>
    </row>
    <row r="237" customFormat="false" ht="15" hidden="false" customHeight="false" outlineLevel="0" collapsed="false">
      <c r="A237" s="16"/>
      <c r="B237" s="9"/>
      <c r="C237" s="10"/>
      <c r="D237" s="16"/>
      <c r="E237" s="24"/>
    </row>
    <row r="238" customFormat="false" ht="15" hidden="false" customHeight="false" outlineLevel="0" collapsed="false">
      <c r="A238" s="16"/>
      <c r="B238" s="9"/>
      <c r="C238" s="10"/>
      <c r="D238" s="16"/>
      <c r="E238" s="24"/>
    </row>
    <row r="239" customFormat="false" ht="15" hidden="false" customHeight="false" outlineLevel="0" collapsed="false">
      <c r="A239" s="16"/>
      <c r="B239" s="9"/>
      <c r="C239" s="10"/>
      <c r="D239" s="16"/>
      <c r="E239" s="24"/>
    </row>
    <row r="240" customFormat="false" ht="15" hidden="false" customHeight="false" outlineLevel="0" collapsed="false">
      <c r="A240" s="16"/>
      <c r="B240" s="9"/>
      <c r="C240" s="10"/>
      <c r="D240" s="16"/>
      <c r="E240" s="24"/>
    </row>
    <row r="241" customFormat="false" ht="15" hidden="false" customHeight="false" outlineLevel="0" collapsed="false">
      <c r="A241" s="16"/>
      <c r="B241" s="9"/>
      <c r="C241" s="10"/>
      <c r="D241" s="16"/>
      <c r="E241" s="24"/>
    </row>
    <row r="242" customFormat="false" ht="15" hidden="false" customHeight="false" outlineLevel="0" collapsed="false">
      <c r="A242" s="16"/>
      <c r="B242" s="9"/>
      <c r="C242" s="10"/>
      <c r="D242" s="16"/>
      <c r="E242" s="24"/>
    </row>
    <row r="243" customFormat="false" ht="15" hidden="false" customHeight="false" outlineLevel="0" collapsed="false">
      <c r="A243" s="16"/>
      <c r="B243" s="9"/>
      <c r="C243" s="10"/>
      <c r="D243" s="16"/>
      <c r="E243" s="24"/>
    </row>
    <row r="244" customFormat="false" ht="15" hidden="false" customHeight="false" outlineLevel="0" collapsed="false">
      <c r="A244" s="16"/>
      <c r="B244" s="9"/>
      <c r="C244" s="10"/>
      <c r="D244" s="16"/>
      <c r="E244" s="24"/>
    </row>
    <row r="245" customFormat="false" ht="15" hidden="false" customHeight="false" outlineLevel="0" collapsed="false">
      <c r="A245" s="16"/>
      <c r="B245" s="9"/>
      <c r="C245" s="10"/>
      <c r="D245" s="16"/>
      <c r="E245" s="24"/>
    </row>
    <row r="246" customFormat="false" ht="15" hidden="false" customHeight="false" outlineLevel="0" collapsed="false">
      <c r="A246" s="16"/>
      <c r="B246" s="9"/>
      <c r="C246" s="10"/>
      <c r="D246" s="16"/>
      <c r="E246" s="24"/>
    </row>
    <row r="247" customFormat="false" ht="15" hidden="false" customHeight="false" outlineLevel="0" collapsed="false">
      <c r="A247" s="16"/>
      <c r="B247" s="9"/>
      <c r="C247" s="10"/>
      <c r="D247" s="16"/>
      <c r="E247" s="24"/>
    </row>
    <row r="248" customFormat="false" ht="15" hidden="false" customHeight="false" outlineLevel="0" collapsed="false">
      <c r="A248" s="16"/>
      <c r="B248" s="9"/>
      <c r="C248" s="10"/>
      <c r="D248" s="16"/>
      <c r="E248" s="24"/>
    </row>
    <row r="249" customFormat="false" ht="15" hidden="false" customHeight="false" outlineLevel="0" collapsed="false">
      <c r="A249" s="16"/>
      <c r="B249" s="9"/>
      <c r="C249" s="10"/>
      <c r="D249" s="16"/>
      <c r="E249" s="24"/>
    </row>
    <row r="250" customFormat="false" ht="15" hidden="false" customHeight="false" outlineLevel="0" collapsed="false">
      <c r="A250" s="16"/>
      <c r="B250" s="9"/>
      <c r="C250" s="10"/>
      <c r="D250" s="16"/>
      <c r="E250" s="24"/>
    </row>
    <row r="251" customFormat="false" ht="15" hidden="false" customHeight="false" outlineLevel="0" collapsed="false">
      <c r="A251" s="16"/>
      <c r="B251" s="9"/>
      <c r="C251" s="10"/>
      <c r="D251" s="16"/>
      <c r="E251" s="24"/>
    </row>
    <row r="252" customFormat="false" ht="15" hidden="false" customHeight="false" outlineLevel="0" collapsed="false">
      <c r="A252" s="16"/>
      <c r="B252" s="9"/>
      <c r="C252" s="10"/>
      <c r="D252" s="16"/>
      <c r="E252" s="24"/>
    </row>
    <row r="253" customFormat="false" ht="15" hidden="false" customHeight="false" outlineLevel="0" collapsed="false">
      <c r="A253" s="16"/>
      <c r="B253" s="9"/>
      <c r="C253" s="10"/>
      <c r="D253" s="16"/>
      <c r="E253" s="24"/>
    </row>
    <row r="254" customFormat="false" ht="15" hidden="false" customHeight="false" outlineLevel="0" collapsed="false">
      <c r="A254" s="16"/>
      <c r="B254" s="9"/>
      <c r="C254" s="10"/>
      <c r="D254" s="16"/>
      <c r="E254" s="24"/>
    </row>
    <row r="255" customFormat="false" ht="15" hidden="false" customHeight="false" outlineLevel="0" collapsed="false">
      <c r="A255" s="16"/>
      <c r="B255" s="9"/>
      <c r="C255" s="10"/>
      <c r="D255" s="16"/>
      <c r="E255" s="24"/>
    </row>
    <row r="256" customFormat="false" ht="15" hidden="false" customHeight="false" outlineLevel="0" collapsed="false">
      <c r="A256" s="16"/>
      <c r="B256" s="9"/>
      <c r="C256" s="10"/>
      <c r="D256" s="16"/>
      <c r="E256" s="24"/>
    </row>
    <row r="257" customFormat="false" ht="15" hidden="false" customHeight="false" outlineLevel="0" collapsed="false">
      <c r="A257" s="16"/>
      <c r="B257" s="9"/>
      <c r="C257" s="10"/>
      <c r="D257" s="16"/>
      <c r="E257" s="24"/>
    </row>
    <row r="258" customFormat="false" ht="15" hidden="false" customHeight="false" outlineLevel="0" collapsed="false">
      <c r="A258" s="16"/>
      <c r="B258" s="9"/>
      <c r="C258" s="10"/>
      <c r="D258" s="16"/>
      <c r="E258" s="24"/>
    </row>
    <row r="259" customFormat="false" ht="15" hidden="false" customHeight="false" outlineLevel="0" collapsed="false">
      <c r="A259" s="16"/>
      <c r="B259" s="9"/>
      <c r="C259" s="10"/>
      <c r="D259" s="16"/>
      <c r="E259" s="24"/>
    </row>
    <row r="260" customFormat="false" ht="15" hidden="false" customHeight="false" outlineLevel="0" collapsed="false">
      <c r="A260" s="16"/>
      <c r="B260" s="9"/>
      <c r="C260" s="10"/>
      <c r="D260" s="16"/>
      <c r="E260" s="24"/>
    </row>
    <row r="261" customFormat="false" ht="15" hidden="false" customHeight="false" outlineLevel="0" collapsed="false">
      <c r="A261" s="16"/>
      <c r="B261" s="9"/>
      <c r="C261" s="10"/>
      <c r="D261" s="16"/>
      <c r="E261" s="24"/>
    </row>
    <row r="262" customFormat="false" ht="15" hidden="false" customHeight="false" outlineLevel="0" collapsed="false">
      <c r="A262" s="16"/>
      <c r="B262" s="9"/>
      <c r="C262" s="10"/>
      <c r="D262" s="16"/>
      <c r="E262" s="24"/>
    </row>
    <row r="263" customFormat="false" ht="15" hidden="false" customHeight="false" outlineLevel="0" collapsed="false">
      <c r="A263" s="16"/>
      <c r="B263" s="9"/>
      <c r="C263" s="10"/>
      <c r="D263" s="16"/>
      <c r="E263" s="24"/>
    </row>
    <row r="264" customFormat="false" ht="15" hidden="false" customHeight="false" outlineLevel="0" collapsed="false">
      <c r="A264" s="16"/>
      <c r="B264" s="9"/>
      <c r="C264" s="10"/>
      <c r="D264" s="16"/>
      <c r="E264" s="24"/>
    </row>
    <row r="265" customFormat="false" ht="15" hidden="false" customHeight="false" outlineLevel="0" collapsed="false">
      <c r="A265" s="16"/>
      <c r="B265" s="9"/>
      <c r="C265" s="10"/>
      <c r="D265" s="16"/>
      <c r="E265" s="24"/>
    </row>
    <row r="266" customFormat="false" ht="15" hidden="false" customHeight="false" outlineLevel="0" collapsed="false">
      <c r="A266" s="16"/>
      <c r="B266" s="9"/>
      <c r="C266" s="10"/>
      <c r="D266" s="16"/>
      <c r="E266" s="24"/>
    </row>
    <row r="267" customFormat="false" ht="15" hidden="false" customHeight="false" outlineLevel="0" collapsed="false">
      <c r="A267" s="16"/>
      <c r="B267" s="9"/>
      <c r="C267" s="10"/>
      <c r="D267" s="16"/>
      <c r="E267" s="24"/>
    </row>
    <row r="268" customFormat="false" ht="15" hidden="false" customHeight="false" outlineLevel="0" collapsed="false">
      <c r="A268" s="16"/>
      <c r="B268" s="9"/>
      <c r="C268" s="10"/>
      <c r="D268" s="16"/>
      <c r="E268" s="24"/>
    </row>
    <row r="269" customFormat="false" ht="15" hidden="false" customHeight="false" outlineLevel="0" collapsed="false">
      <c r="A269" s="16"/>
      <c r="B269" s="9"/>
      <c r="C269" s="10"/>
      <c r="D269" s="16"/>
      <c r="E269" s="24"/>
    </row>
    <row r="270" customFormat="false" ht="15" hidden="false" customHeight="false" outlineLevel="0" collapsed="false">
      <c r="A270" s="16"/>
      <c r="B270" s="9"/>
      <c r="C270" s="10"/>
      <c r="D270" s="16"/>
      <c r="E270" s="24"/>
    </row>
    <row r="271" customFormat="false" ht="15" hidden="false" customHeight="false" outlineLevel="0" collapsed="false">
      <c r="A271" s="16"/>
      <c r="B271" s="9"/>
      <c r="C271" s="10"/>
      <c r="D271" s="16"/>
      <c r="E271" s="24"/>
    </row>
    <row r="272" customFormat="false" ht="15" hidden="false" customHeight="false" outlineLevel="0" collapsed="false">
      <c r="A272" s="16"/>
      <c r="B272" s="9"/>
      <c r="C272" s="10"/>
      <c r="D272" s="16"/>
      <c r="E272" s="24"/>
    </row>
    <row r="273" customFormat="false" ht="15" hidden="false" customHeight="false" outlineLevel="0" collapsed="false">
      <c r="A273" s="16"/>
      <c r="B273" s="9"/>
      <c r="C273" s="10"/>
      <c r="D273" s="16"/>
      <c r="E273" s="24"/>
    </row>
    <row r="274" customFormat="false" ht="15" hidden="false" customHeight="false" outlineLevel="0" collapsed="false">
      <c r="A274" s="16"/>
      <c r="B274" s="9"/>
      <c r="C274" s="10"/>
      <c r="D274" s="16"/>
      <c r="E274" s="24"/>
    </row>
    <row r="275" customFormat="false" ht="15" hidden="false" customHeight="false" outlineLevel="0" collapsed="false">
      <c r="A275" s="16"/>
      <c r="B275" s="9"/>
      <c r="C275" s="10"/>
      <c r="D275" s="16"/>
      <c r="E275" s="24"/>
    </row>
    <row r="276" customFormat="false" ht="15" hidden="false" customHeight="false" outlineLevel="0" collapsed="false">
      <c r="A276" s="16"/>
      <c r="B276" s="9"/>
      <c r="C276" s="10"/>
      <c r="D276" s="16"/>
      <c r="E276" s="24"/>
    </row>
    <row r="277" customFormat="false" ht="15" hidden="false" customHeight="false" outlineLevel="0" collapsed="false">
      <c r="A277" s="16"/>
      <c r="B277" s="9"/>
      <c r="C277" s="10"/>
      <c r="D277" s="16"/>
      <c r="E277" s="24"/>
    </row>
    <row r="278" customFormat="false" ht="15" hidden="false" customHeight="false" outlineLevel="0" collapsed="false">
      <c r="A278" s="16"/>
      <c r="B278" s="9"/>
      <c r="C278" s="10"/>
      <c r="D278" s="16"/>
      <c r="E278" s="24"/>
    </row>
    <row r="279" customFormat="false" ht="15" hidden="false" customHeight="false" outlineLevel="0" collapsed="false">
      <c r="A279" s="16"/>
      <c r="B279" s="9"/>
      <c r="C279" s="10"/>
      <c r="D279" s="16"/>
      <c r="E279" s="24"/>
    </row>
    <row r="280" customFormat="false" ht="15" hidden="false" customHeight="false" outlineLevel="0" collapsed="false">
      <c r="A280" s="16"/>
      <c r="B280" s="9"/>
      <c r="C280" s="10"/>
      <c r="D280" s="16"/>
      <c r="E280" s="24"/>
    </row>
    <row r="281" customFormat="false" ht="15" hidden="false" customHeight="false" outlineLevel="0" collapsed="false">
      <c r="A281" s="16"/>
      <c r="B281" s="9"/>
      <c r="C281" s="10"/>
      <c r="D281" s="16"/>
      <c r="E281" s="24"/>
    </row>
    <row r="282" customFormat="false" ht="15" hidden="false" customHeight="false" outlineLevel="0" collapsed="false">
      <c r="A282" s="16"/>
      <c r="B282" s="9"/>
      <c r="C282" s="10"/>
      <c r="D282" s="16"/>
      <c r="E282" s="24"/>
    </row>
    <row r="283" customFormat="false" ht="15" hidden="false" customHeight="false" outlineLevel="0" collapsed="false">
      <c r="A283" s="16"/>
      <c r="B283" s="9"/>
      <c r="C283" s="10"/>
      <c r="D283" s="16"/>
      <c r="E283" s="24"/>
    </row>
    <row r="284" customFormat="false" ht="15" hidden="false" customHeight="false" outlineLevel="0" collapsed="false">
      <c r="A284" s="16"/>
      <c r="B284" s="9"/>
      <c r="C284" s="10"/>
      <c r="D284" s="16"/>
      <c r="E284" s="24"/>
    </row>
    <row r="285" customFormat="false" ht="15" hidden="false" customHeight="false" outlineLevel="0" collapsed="false">
      <c r="A285" s="16"/>
      <c r="B285" s="9"/>
      <c r="C285" s="10"/>
      <c r="D285" s="16"/>
      <c r="E285" s="24"/>
    </row>
    <row r="286" customFormat="false" ht="15" hidden="false" customHeight="false" outlineLevel="0" collapsed="false">
      <c r="A286" s="16"/>
      <c r="B286" s="9"/>
      <c r="C286" s="10"/>
      <c r="D286" s="16"/>
      <c r="E286" s="24"/>
    </row>
    <row r="287" customFormat="false" ht="15" hidden="false" customHeight="false" outlineLevel="0" collapsed="false">
      <c r="A287" s="16"/>
      <c r="B287" s="9"/>
      <c r="C287" s="10"/>
      <c r="D287" s="16"/>
      <c r="E287" s="24"/>
    </row>
    <row r="288" customFormat="false" ht="15" hidden="false" customHeight="false" outlineLevel="0" collapsed="false">
      <c r="A288" s="16"/>
      <c r="B288" s="9"/>
      <c r="C288" s="10"/>
      <c r="D288" s="16"/>
      <c r="E288" s="24"/>
    </row>
    <row r="289" customFormat="false" ht="15" hidden="false" customHeight="false" outlineLevel="0" collapsed="false">
      <c r="A289" s="16"/>
      <c r="B289" s="9"/>
      <c r="C289" s="10"/>
      <c r="D289" s="16"/>
      <c r="E289" s="24"/>
    </row>
    <row r="290" customFormat="false" ht="15" hidden="false" customHeight="false" outlineLevel="0" collapsed="false">
      <c r="A290" s="16"/>
      <c r="B290" s="9"/>
      <c r="C290" s="10"/>
      <c r="D290" s="16"/>
      <c r="E290" s="24"/>
    </row>
    <row r="291" customFormat="false" ht="15" hidden="false" customHeight="false" outlineLevel="0" collapsed="false">
      <c r="A291" s="16"/>
      <c r="B291" s="9"/>
      <c r="C291" s="10"/>
      <c r="D291" s="16"/>
      <c r="E291" s="24"/>
    </row>
    <row r="292" customFormat="false" ht="15" hidden="false" customHeight="false" outlineLevel="0" collapsed="false">
      <c r="A292" s="16"/>
      <c r="B292" s="9"/>
      <c r="C292" s="10"/>
      <c r="D292" s="16"/>
      <c r="E292" s="24"/>
    </row>
    <row r="293" customFormat="false" ht="15" hidden="false" customHeight="false" outlineLevel="0" collapsed="false">
      <c r="A293" s="16"/>
      <c r="B293" s="9"/>
      <c r="C293" s="10"/>
      <c r="D293" s="16"/>
      <c r="E293" s="24"/>
    </row>
    <row r="294" customFormat="false" ht="15" hidden="false" customHeight="false" outlineLevel="0" collapsed="false">
      <c r="A294" s="16"/>
      <c r="B294" s="9"/>
      <c r="C294" s="10"/>
      <c r="D294" s="16"/>
      <c r="E294" s="24"/>
    </row>
    <row r="295" customFormat="false" ht="15" hidden="false" customHeight="false" outlineLevel="0" collapsed="false">
      <c r="A295" s="16"/>
      <c r="B295" s="9"/>
      <c r="C295" s="10"/>
      <c r="D295" s="16"/>
      <c r="E295" s="24"/>
    </row>
    <row r="296" customFormat="false" ht="15" hidden="false" customHeight="false" outlineLevel="0" collapsed="false">
      <c r="A296" s="16"/>
      <c r="B296" s="9"/>
      <c r="C296" s="10"/>
      <c r="D296" s="16"/>
      <c r="E296" s="24"/>
    </row>
    <row r="297" customFormat="false" ht="15" hidden="false" customHeight="false" outlineLevel="0" collapsed="false">
      <c r="A297" s="16"/>
      <c r="B297" s="9"/>
      <c r="C297" s="10"/>
      <c r="D297" s="16"/>
      <c r="E297" s="24"/>
    </row>
    <row r="298" customFormat="false" ht="15" hidden="false" customHeight="false" outlineLevel="0" collapsed="false">
      <c r="A298" s="16"/>
      <c r="B298" s="9"/>
      <c r="C298" s="10"/>
      <c r="D298" s="16"/>
      <c r="E298" s="24"/>
    </row>
    <row r="299" customFormat="false" ht="15" hidden="false" customHeight="false" outlineLevel="0" collapsed="false">
      <c r="A299" s="16"/>
      <c r="B299" s="9"/>
      <c r="C299" s="10"/>
      <c r="D299" s="16"/>
      <c r="E299" s="24"/>
    </row>
    <row r="300" customFormat="false" ht="15" hidden="false" customHeight="false" outlineLevel="0" collapsed="false">
      <c r="A300" s="16"/>
      <c r="B300" s="9"/>
      <c r="C300" s="10"/>
      <c r="D300" s="16"/>
      <c r="E300" s="24"/>
    </row>
    <row r="301" customFormat="false" ht="15" hidden="false" customHeight="false" outlineLevel="0" collapsed="false">
      <c r="A301" s="16"/>
      <c r="B301" s="9"/>
      <c r="C301" s="10"/>
      <c r="D301" s="16"/>
      <c r="E301" s="24"/>
    </row>
    <row r="302" customFormat="false" ht="15" hidden="false" customHeight="false" outlineLevel="0" collapsed="false">
      <c r="A302" s="16"/>
      <c r="B302" s="9"/>
      <c r="C302" s="10"/>
      <c r="D302" s="16"/>
      <c r="E302" s="24"/>
    </row>
    <row r="303" customFormat="false" ht="15" hidden="false" customHeight="false" outlineLevel="0" collapsed="false">
      <c r="A303" s="16"/>
      <c r="B303" s="9"/>
      <c r="C303" s="10"/>
      <c r="D303" s="16"/>
      <c r="E303" s="24"/>
    </row>
    <row r="304" customFormat="false" ht="15" hidden="false" customHeight="false" outlineLevel="0" collapsed="false">
      <c r="A304" s="16"/>
      <c r="B304" s="9"/>
      <c r="C304" s="10"/>
      <c r="D304" s="16"/>
      <c r="E304" s="24"/>
    </row>
    <row r="305" customFormat="false" ht="15" hidden="false" customHeight="false" outlineLevel="0" collapsed="false">
      <c r="A305" s="16"/>
      <c r="B305" s="9"/>
      <c r="C305" s="10"/>
      <c r="D305" s="16"/>
      <c r="E305" s="24"/>
    </row>
    <row r="306" customFormat="false" ht="15" hidden="false" customHeight="false" outlineLevel="0" collapsed="false">
      <c r="A306" s="16"/>
      <c r="B306" s="9"/>
      <c r="C306" s="10"/>
      <c r="D306" s="16"/>
      <c r="E306" s="24"/>
    </row>
    <row r="307" customFormat="false" ht="15" hidden="false" customHeight="false" outlineLevel="0" collapsed="false">
      <c r="A307" s="16"/>
      <c r="B307" s="9"/>
      <c r="C307" s="10"/>
      <c r="D307" s="16"/>
      <c r="E307" s="24"/>
    </row>
    <row r="308" customFormat="false" ht="15" hidden="false" customHeight="false" outlineLevel="0" collapsed="false">
      <c r="A308" s="16"/>
      <c r="B308" s="9"/>
      <c r="C308" s="10"/>
      <c r="D308" s="16"/>
      <c r="E308" s="24"/>
    </row>
    <row r="309" customFormat="false" ht="15" hidden="false" customHeight="false" outlineLevel="0" collapsed="false">
      <c r="A309" s="16"/>
      <c r="B309" s="9"/>
      <c r="C309" s="10"/>
      <c r="D309" s="16"/>
      <c r="E309" s="24"/>
    </row>
    <row r="310" customFormat="false" ht="15" hidden="false" customHeight="false" outlineLevel="0" collapsed="false">
      <c r="A310" s="16"/>
      <c r="B310" s="9"/>
      <c r="C310" s="10"/>
      <c r="D310" s="16"/>
      <c r="E310" s="24"/>
    </row>
    <row r="311" customFormat="false" ht="15" hidden="false" customHeight="false" outlineLevel="0" collapsed="false">
      <c r="A311" s="16"/>
      <c r="B311" s="9"/>
      <c r="C311" s="10"/>
      <c r="D311" s="16"/>
      <c r="E311" s="24"/>
    </row>
    <row r="312" customFormat="false" ht="15" hidden="false" customHeight="false" outlineLevel="0" collapsed="false">
      <c r="A312" s="16"/>
      <c r="B312" s="9"/>
      <c r="C312" s="10"/>
      <c r="D312" s="16"/>
      <c r="E312" s="24"/>
    </row>
    <row r="313" customFormat="false" ht="15" hidden="false" customHeight="false" outlineLevel="0" collapsed="false">
      <c r="A313" s="16"/>
      <c r="B313" s="9"/>
      <c r="C313" s="10"/>
      <c r="D313" s="16"/>
      <c r="E313" s="24"/>
    </row>
    <row r="314" customFormat="false" ht="15" hidden="false" customHeight="false" outlineLevel="0" collapsed="false">
      <c r="A314" s="16"/>
      <c r="B314" s="9"/>
      <c r="C314" s="10"/>
      <c r="D314" s="16"/>
      <c r="E314" s="24"/>
    </row>
    <row r="315" customFormat="false" ht="15" hidden="false" customHeight="false" outlineLevel="0" collapsed="false">
      <c r="A315" s="16"/>
      <c r="B315" s="9"/>
      <c r="C315" s="10"/>
      <c r="D315" s="16"/>
      <c r="E315" s="24"/>
    </row>
    <row r="316" customFormat="false" ht="15" hidden="false" customHeight="false" outlineLevel="0" collapsed="false">
      <c r="A316" s="16"/>
      <c r="B316" s="9"/>
      <c r="C316" s="10"/>
      <c r="D316" s="16"/>
      <c r="E316" s="24"/>
    </row>
    <row r="317" customFormat="false" ht="15" hidden="false" customHeight="false" outlineLevel="0" collapsed="false">
      <c r="A317" s="16"/>
      <c r="B317" s="9"/>
      <c r="C317" s="10"/>
      <c r="D317" s="16"/>
      <c r="E317" s="24"/>
    </row>
    <row r="318" customFormat="false" ht="15" hidden="false" customHeight="false" outlineLevel="0" collapsed="false">
      <c r="A318" s="16"/>
      <c r="B318" s="9"/>
      <c r="C318" s="10"/>
      <c r="D318" s="16"/>
      <c r="E318" s="24"/>
    </row>
    <row r="319" customFormat="false" ht="15" hidden="false" customHeight="false" outlineLevel="0" collapsed="false">
      <c r="A319" s="16"/>
      <c r="B319" s="9"/>
      <c r="C319" s="10"/>
      <c r="D319" s="16"/>
      <c r="E319" s="24"/>
    </row>
    <row r="320" customFormat="false" ht="15" hidden="false" customHeight="false" outlineLevel="0" collapsed="false">
      <c r="A320" s="16"/>
      <c r="B320" s="9"/>
      <c r="C320" s="10"/>
      <c r="D320" s="16"/>
      <c r="E320" s="24"/>
    </row>
    <row r="321" customFormat="false" ht="15" hidden="false" customHeight="false" outlineLevel="0" collapsed="false">
      <c r="A321" s="16"/>
      <c r="B321" s="9"/>
      <c r="C321" s="10"/>
      <c r="D321" s="16"/>
      <c r="E321" s="24"/>
    </row>
    <row r="322" customFormat="false" ht="15" hidden="false" customHeight="false" outlineLevel="0" collapsed="false">
      <c r="A322" s="16"/>
      <c r="B322" s="9"/>
      <c r="C322" s="10"/>
      <c r="D322" s="16"/>
      <c r="E322" s="24"/>
    </row>
    <row r="323" customFormat="false" ht="15" hidden="false" customHeight="false" outlineLevel="0" collapsed="false">
      <c r="A323" s="16"/>
      <c r="B323" s="9"/>
      <c r="C323" s="10"/>
      <c r="D323" s="16"/>
      <c r="E323" s="24"/>
    </row>
    <row r="324" customFormat="false" ht="15" hidden="false" customHeight="false" outlineLevel="0" collapsed="false">
      <c r="A324" s="16"/>
      <c r="B324" s="9"/>
      <c r="C324" s="10"/>
      <c r="D324" s="16"/>
      <c r="E324" s="24"/>
    </row>
    <row r="325" customFormat="false" ht="15" hidden="false" customHeight="false" outlineLevel="0" collapsed="false">
      <c r="A325" s="16"/>
      <c r="B325" s="9"/>
      <c r="C325" s="10"/>
      <c r="D325" s="16"/>
      <c r="E325" s="24"/>
    </row>
    <row r="326" customFormat="false" ht="15" hidden="false" customHeight="false" outlineLevel="0" collapsed="false">
      <c r="A326" s="16"/>
      <c r="B326" s="9"/>
      <c r="C326" s="10"/>
      <c r="D326" s="16"/>
      <c r="E326" s="24"/>
    </row>
    <row r="327" customFormat="false" ht="15" hidden="false" customHeight="false" outlineLevel="0" collapsed="false">
      <c r="A327" s="16"/>
      <c r="B327" s="9"/>
      <c r="C327" s="10"/>
      <c r="D327" s="16"/>
      <c r="E327" s="24"/>
    </row>
    <row r="328" customFormat="false" ht="15" hidden="false" customHeight="false" outlineLevel="0" collapsed="false">
      <c r="A328" s="16"/>
      <c r="B328" s="9"/>
      <c r="C328" s="10"/>
      <c r="D328" s="16"/>
      <c r="E328" s="24"/>
    </row>
    <row r="329" customFormat="false" ht="15" hidden="false" customHeight="false" outlineLevel="0" collapsed="false">
      <c r="A329" s="16"/>
      <c r="B329" s="9"/>
      <c r="C329" s="10"/>
      <c r="D329" s="16"/>
      <c r="E329" s="24"/>
    </row>
    <row r="330" customFormat="false" ht="15" hidden="false" customHeight="false" outlineLevel="0" collapsed="false">
      <c r="A330" s="16"/>
      <c r="B330" s="9"/>
      <c r="C330" s="10"/>
      <c r="D330" s="16"/>
      <c r="E330" s="24"/>
    </row>
    <row r="331" customFormat="false" ht="15" hidden="false" customHeight="false" outlineLevel="0" collapsed="false">
      <c r="A331" s="16"/>
      <c r="B331" s="9"/>
      <c r="C331" s="10"/>
      <c r="D331" s="16"/>
      <c r="E331" s="24"/>
    </row>
    <row r="332" customFormat="false" ht="15" hidden="false" customHeight="false" outlineLevel="0" collapsed="false">
      <c r="A332" s="16"/>
      <c r="B332" s="9"/>
      <c r="C332" s="10"/>
      <c r="D332" s="16"/>
      <c r="E332" s="24"/>
    </row>
    <row r="333" customFormat="false" ht="15" hidden="false" customHeight="false" outlineLevel="0" collapsed="false">
      <c r="A333" s="16"/>
      <c r="B333" s="9"/>
      <c r="C333" s="10"/>
      <c r="D333" s="16"/>
      <c r="E333" s="24"/>
    </row>
    <row r="334" customFormat="false" ht="15" hidden="false" customHeight="false" outlineLevel="0" collapsed="false">
      <c r="A334" s="16"/>
      <c r="B334" s="9"/>
      <c r="C334" s="10"/>
      <c r="D334" s="16"/>
      <c r="E334" s="24"/>
    </row>
    <row r="335" customFormat="false" ht="15" hidden="false" customHeight="false" outlineLevel="0" collapsed="false">
      <c r="A335" s="16"/>
      <c r="B335" s="9"/>
      <c r="C335" s="10"/>
      <c r="D335" s="16"/>
      <c r="E335" s="24"/>
    </row>
    <row r="336" customFormat="false" ht="15" hidden="false" customHeight="false" outlineLevel="0" collapsed="false">
      <c r="A336" s="16"/>
      <c r="B336" s="9"/>
      <c r="C336" s="10"/>
      <c r="D336" s="16"/>
      <c r="E336" s="24"/>
    </row>
    <row r="337" customFormat="false" ht="15" hidden="false" customHeight="false" outlineLevel="0" collapsed="false">
      <c r="A337" s="16"/>
      <c r="B337" s="9"/>
      <c r="C337" s="10"/>
      <c r="D337" s="16"/>
      <c r="E337" s="24"/>
    </row>
    <row r="338" customFormat="false" ht="15" hidden="false" customHeight="false" outlineLevel="0" collapsed="false">
      <c r="A338" s="16"/>
      <c r="B338" s="9"/>
      <c r="C338" s="10"/>
      <c r="D338" s="16"/>
      <c r="E338" s="24"/>
    </row>
    <row r="339" customFormat="false" ht="15" hidden="false" customHeight="false" outlineLevel="0" collapsed="false">
      <c r="A339" s="16"/>
      <c r="B339" s="9"/>
      <c r="C339" s="10"/>
      <c r="D339" s="16"/>
      <c r="E339" s="24"/>
    </row>
    <row r="340" customFormat="false" ht="15" hidden="false" customHeight="false" outlineLevel="0" collapsed="false">
      <c r="A340" s="16"/>
      <c r="B340" s="9"/>
      <c r="C340" s="10"/>
      <c r="D340" s="16"/>
      <c r="E340" s="24"/>
    </row>
    <row r="341" customFormat="false" ht="15" hidden="false" customHeight="false" outlineLevel="0" collapsed="false">
      <c r="A341" s="16"/>
      <c r="B341" s="9"/>
      <c r="C341" s="10"/>
      <c r="D341" s="16"/>
      <c r="E341" s="24"/>
    </row>
    <row r="342" customFormat="false" ht="15" hidden="false" customHeight="false" outlineLevel="0" collapsed="false">
      <c r="A342" s="16"/>
      <c r="B342" s="9"/>
      <c r="C342" s="10"/>
      <c r="D342" s="16"/>
      <c r="E342" s="24"/>
    </row>
    <row r="343" customFormat="false" ht="15" hidden="false" customHeight="false" outlineLevel="0" collapsed="false">
      <c r="A343" s="16"/>
      <c r="B343" s="9"/>
      <c r="C343" s="10"/>
      <c r="D343" s="16"/>
      <c r="E343" s="24"/>
    </row>
    <row r="344" customFormat="false" ht="15" hidden="false" customHeight="false" outlineLevel="0" collapsed="false">
      <c r="A344" s="16"/>
      <c r="B344" s="9"/>
      <c r="C344" s="10"/>
      <c r="D344" s="16"/>
      <c r="E344" s="24"/>
    </row>
    <row r="345" customFormat="false" ht="15" hidden="false" customHeight="false" outlineLevel="0" collapsed="false">
      <c r="A345" s="16"/>
      <c r="B345" s="9"/>
      <c r="C345" s="10"/>
      <c r="D345" s="16"/>
      <c r="E345" s="24"/>
    </row>
    <row r="346" customFormat="false" ht="15" hidden="false" customHeight="false" outlineLevel="0" collapsed="false">
      <c r="A346" s="16"/>
      <c r="B346" s="9"/>
      <c r="C346" s="10"/>
      <c r="D346" s="16"/>
      <c r="E346" s="24"/>
    </row>
    <row r="347" customFormat="false" ht="15" hidden="false" customHeight="false" outlineLevel="0" collapsed="false">
      <c r="A347" s="16"/>
      <c r="B347" s="9"/>
      <c r="C347" s="10"/>
      <c r="D347" s="16"/>
      <c r="E347" s="24"/>
    </row>
    <row r="348" customFormat="false" ht="15" hidden="false" customHeight="false" outlineLevel="0" collapsed="false">
      <c r="A348" s="16"/>
      <c r="B348" s="9"/>
      <c r="C348" s="10"/>
      <c r="D348" s="16"/>
      <c r="E348" s="24"/>
    </row>
    <row r="349" customFormat="false" ht="15" hidden="false" customHeight="false" outlineLevel="0" collapsed="false">
      <c r="A349" s="16"/>
      <c r="B349" s="9"/>
      <c r="C349" s="10"/>
      <c r="D349" s="16"/>
      <c r="E349" s="24"/>
    </row>
    <row r="350" customFormat="false" ht="15" hidden="false" customHeight="false" outlineLevel="0" collapsed="false">
      <c r="A350" s="16"/>
      <c r="B350" s="9"/>
      <c r="C350" s="10"/>
      <c r="D350" s="16"/>
      <c r="E350" s="24"/>
    </row>
    <row r="351" customFormat="false" ht="15" hidden="false" customHeight="false" outlineLevel="0" collapsed="false">
      <c r="A351" s="16"/>
      <c r="B351" s="9"/>
      <c r="C351" s="10"/>
      <c r="D351" s="16"/>
      <c r="E351" s="24"/>
    </row>
    <row r="352" customFormat="false" ht="15" hidden="false" customHeight="false" outlineLevel="0" collapsed="false">
      <c r="A352" s="16"/>
      <c r="B352" s="9"/>
      <c r="C352" s="10"/>
      <c r="D352" s="16"/>
      <c r="E352" s="24"/>
    </row>
    <row r="353" customFormat="false" ht="15" hidden="false" customHeight="false" outlineLevel="0" collapsed="false">
      <c r="A353" s="16"/>
      <c r="B353" s="9"/>
      <c r="C353" s="10"/>
      <c r="D353" s="16"/>
      <c r="E353" s="24"/>
    </row>
    <row r="354" customFormat="false" ht="15" hidden="false" customHeight="false" outlineLevel="0" collapsed="false">
      <c r="A354" s="16"/>
      <c r="B354" s="9"/>
      <c r="C354" s="10"/>
      <c r="D354" s="16"/>
      <c r="E354" s="24"/>
    </row>
    <row r="355" customFormat="false" ht="15" hidden="false" customHeight="false" outlineLevel="0" collapsed="false">
      <c r="A355" s="16"/>
      <c r="B355" s="9"/>
      <c r="C355" s="10"/>
      <c r="D355" s="16"/>
      <c r="E355" s="24"/>
    </row>
    <row r="356" customFormat="false" ht="15" hidden="false" customHeight="false" outlineLevel="0" collapsed="false">
      <c r="A356" s="16"/>
      <c r="B356" s="9"/>
      <c r="C356" s="10"/>
      <c r="D356" s="16"/>
      <c r="E356" s="24"/>
    </row>
    <row r="357" customFormat="false" ht="15" hidden="false" customHeight="false" outlineLevel="0" collapsed="false">
      <c r="A357" s="16"/>
      <c r="B357" s="9"/>
      <c r="C357" s="10"/>
      <c r="D357" s="16"/>
      <c r="E357" s="24"/>
    </row>
    <row r="358" customFormat="false" ht="15" hidden="false" customHeight="false" outlineLevel="0" collapsed="false">
      <c r="A358" s="16"/>
      <c r="B358" s="9"/>
      <c r="C358" s="10"/>
      <c r="D358" s="16"/>
      <c r="E358" s="24"/>
    </row>
    <row r="359" customFormat="false" ht="15" hidden="false" customHeight="false" outlineLevel="0" collapsed="false">
      <c r="A359" s="16"/>
      <c r="B359" s="9"/>
      <c r="C359" s="10"/>
      <c r="D359" s="16"/>
      <c r="E359" s="24"/>
    </row>
    <row r="360" customFormat="false" ht="15" hidden="false" customHeight="false" outlineLevel="0" collapsed="false">
      <c r="A360" s="16"/>
      <c r="B360" s="9"/>
      <c r="C360" s="10"/>
      <c r="D360" s="16"/>
      <c r="E360" s="24"/>
    </row>
    <row r="361" customFormat="false" ht="15" hidden="false" customHeight="false" outlineLevel="0" collapsed="false">
      <c r="A361" s="16"/>
      <c r="B361" s="9"/>
      <c r="C361" s="10"/>
      <c r="D361" s="16"/>
      <c r="E361" s="24"/>
    </row>
    <row r="362" customFormat="false" ht="15" hidden="false" customHeight="false" outlineLevel="0" collapsed="false">
      <c r="A362" s="16"/>
      <c r="B362" s="9"/>
      <c r="C362" s="10"/>
      <c r="D362" s="16"/>
      <c r="E362" s="24"/>
    </row>
    <row r="363" customFormat="false" ht="15" hidden="false" customHeight="false" outlineLevel="0" collapsed="false">
      <c r="A363" s="16"/>
      <c r="B363" s="9"/>
      <c r="C363" s="10"/>
      <c r="D363" s="16"/>
      <c r="E363" s="24"/>
    </row>
    <row r="364" customFormat="false" ht="15" hidden="false" customHeight="false" outlineLevel="0" collapsed="false">
      <c r="A364" s="16"/>
      <c r="B364" s="9"/>
      <c r="C364" s="10"/>
      <c r="D364" s="16"/>
      <c r="E364" s="24"/>
    </row>
    <row r="365" customFormat="false" ht="15" hidden="false" customHeight="false" outlineLevel="0" collapsed="false">
      <c r="A365" s="16"/>
      <c r="B365" s="9"/>
      <c r="C365" s="10"/>
      <c r="D365" s="16"/>
      <c r="E365" s="24"/>
    </row>
    <row r="366" customFormat="false" ht="15" hidden="false" customHeight="false" outlineLevel="0" collapsed="false">
      <c r="A366" s="16"/>
      <c r="B366" s="9"/>
      <c r="C366" s="10"/>
      <c r="D366" s="16"/>
      <c r="E366" s="24"/>
    </row>
    <row r="367" customFormat="false" ht="15" hidden="false" customHeight="false" outlineLevel="0" collapsed="false">
      <c r="A367" s="16"/>
      <c r="B367" s="9"/>
      <c r="C367" s="10"/>
      <c r="D367" s="16"/>
      <c r="E367" s="24"/>
    </row>
    <row r="368" customFormat="false" ht="15" hidden="false" customHeight="false" outlineLevel="0" collapsed="false">
      <c r="A368" s="16"/>
      <c r="B368" s="9"/>
      <c r="C368" s="10"/>
      <c r="D368" s="16"/>
      <c r="E368" s="24"/>
    </row>
    <row r="369" customFormat="false" ht="15" hidden="false" customHeight="false" outlineLevel="0" collapsed="false">
      <c r="A369" s="16"/>
      <c r="B369" s="9"/>
      <c r="C369" s="10"/>
      <c r="D369" s="16"/>
      <c r="E369" s="24"/>
    </row>
    <row r="370" customFormat="false" ht="15" hidden="false" customHeight="false" outlineLevel="0" collapsed="false">
      <c r="A370" s="16"/>
      <c r="B370" s="9"/>
      <c r="C370" s="10"/>
      <c r="D370" s="16"/>
      <c r="E370" s="24"/>
    </row>
    <row r="371" customFormat="false" ht="15" hidden="false" customHeight="false" outlineLevel="0" collapsed="false">
      <c r="A371" s="16"/>
      <c r="B371" s="9"/>
      <c r="C371" s="10"/>
      <c r="D371" s="16"/>
      <c r="E371" s="24"/>
    </row>
    <row r="372" customFormat="false" ht="15" hidden="false" customHeight="false" outlineLevel="0" collapsed="false">
      <c r="A372" s="16"/>
      <c r="B372" s="9"/>
      <c r="C372" s="10"/>
      <c r="D372" s="16"/>
      <c r="E372" s="24"/>
    </row>
    <row r="373" customFormat="false" ht="15" hidden="false" customHeight="false" outlineLevel="0" collapsed="false">
      <c r="A373" s="16"/>
      <c r="B373" s="9"/>
      <c r="C373" s="10"/>
      <c r="D373" s="16"/>
      <c r="E373" s="24"/>
    </row>
    <row r="374" customFormat="false" ht="15" hidden="false" customHeight="false" outlineLevel="0" collapsed="false">
      <c r="A374" s="16"/>
      <c r="B374" s="9"/>
      <c r="C374" s="10"/>
      <c r="D374" s="16"/>
      <c r="E374" s="24"/>
    </row>
    <row r="375" customFormat="false" ht="15" hidden="false" customHeight="false" outlineLevel="0" collapsed="false">
      <c r="A375" s="16"/>
      <c r="B375" s="9"/>
      <c r="C375" s="10"/>
      <c r="D375" s="16"/>
      <c r="E375" s="24"/>
    </row>
    <row r="376" customFormat="false" ht="15" hidden="false" customHeight="false" outlineLevel="0" collapsed="false">
      <c r="A376" s="16"/>
      <c r="B376" s="9"/>
      <c r="C376" s="10"/>
      <c r="D376" s="16"/>
      <c r="E376" s="24"/>
    </row>
    <row r="377" customFormat="false" ht="15" hidden="false" customHeight="false" outlineLevel="0" collapsed="false">
      <c r="A377" s="16"/>
      <c r="B377" s="9"/>
      <c r="C377" s="10"/>
      <c r="D377" s="16"/>
      <c r="E377" s="24"/>
    </row>
    <row r="378" customFormat="false" ht="15" hidden="false" customHeight="false" outlineLevel="0" collapsed="false">
      <c r="A378" s="16"/>
      <c r="B378" s="9"/>
      <c r="C378" s="10"/>
      <c r="D378" s="16"/>
      <c r="E378" s="24"/>
    </row>
    <row r="379" customFormat="false" ht="15" hidden="false" customHeight="false" outlineLevel="0" collapsed="false">
      <c r="A379" s="16"/>
      <c r="B379" s="9"/>
      <c r="C379" s="10"/>
      <c r="D379" s="16"/>
      <c r="E379" s="24"/>
    </row>
    <row r="380" customFormat="false" ht="15" hidden="false" customHeight="false" outlineLevel="0" collapsed="false">
      <c r="A380" s="16"/>
      <c r="B380" s="9"/>
      <c r="C380" s="10"/>
      <c r="D380" s="16"/>
      <c r="E380" s="24"/>
    </row>
    <row r="381" customFormat="false" ht="15" hidden="false" customHeight="false" outlineLevel="0" collapsed="false">
      <c r="A381" s="16"/>
      <c r="B381" s="9"/>
      <c r="C381" s="10"/>
      <c r="D381" s="16"/>
      <c r="E381" s="24"/>
    </row>
    <row r="382" customFormat="false" ht="15" hidden="false" customHeight="false" outlineLevel="0" collapsed="false">
      <c r="A382" s="16"/>
      <c r="B382" s="9"/>
      <c r="C382" s="10"/>
      <c r="D382" s="16"/>
      <c r="E382" s="24"/>
    </row>
    <row r="383" customFormat="false" ht="15" hidden="false" customHeight="false" outlineLevel="0" collapsed="false">
      <c r="A383" s="16"/>
      <c r="B383" s="9"/>
      <c r="C383" s="10"/>
      <c r="D383" s="16"/>
      <c r="E383" s="24"/>
    </row>
    <row r="384" customFormat="false" ht="15" hidden="false" customHeight="false" outlineLevel="0" collapsed="false">
      <c r="A384" s="16"/>
      <c r="B384" s="9"/>
      <c r="C384" s="10"/>
      <c r="D384" s="16"/>
      <c r="E384" s="24"/>
    </row>
    <row r="385" customFormat="false" ht="15" hidden="false" customHeight="false" outlineLevel="0" collapsed="false">
      <c r="A385" s="16"/>
      <c r="B385" s="9"/>
      <c r="C385" s="10"/>
      <c r="D385" s="16"/>
      <c r="E385" s="24"/>
    </row>
    <row r="386" customFormat="false" ht="15" hidden="false" customHeight="false" outlineLevel="0" collapsed="false">
      <c r="A386" s="16"/>
      <c r="B386" s="9"/>
      <c r="C386" s="10"/>
      <c r="D386" s="16"/>
      <c r="E386" s="24"/>
    </row>
    <row r="387" customFormat="false" ht="15" hidden="false" customHeight="false" outlineLevel="0" collapsed="false">
      <c r="A387" s="16"/>
      <c r="B387" s="9"/>
      <c r="C387" s="10"/>
      <c r="D387" s="16"/>
      <c r="E387" s="24"/>
    </row>
    <row r="388" customFormat="false" ht="15" hidden="false" customHeight="false" outlineLevel="0" collapsed="false">
      <c r="A388" s="16"/>
      <c r="B388" s="9"/>
      <c r="C388" s="10"/>
      <c r="D388" s="16"/>
      <c r="E388" s="24"/>
    </row>
    <row r="389" customFormat="false" ht="15" hidden="false" customHeight="false" outlineLevel="0" collapsed="false">
      <c r="A389" s="16"/>
      <c r="B389" s="9"/>
      <c r="C389" s="10"/>
      <c r="D389" s="16"/>
      <c r="E389" s="24"/>
    </row>
    <row r="390" customFormat="false" ht="15" hidden="false" customHeight="false" outlineLevel="0" collapsed="false">
      <c r="A390" s="16"/>
      <c r="B390" s="9"/>
      <c r="C390" s="10"/>
      <c r="D390" s="16"/>
      <c r="E390" s="24"/>
    </row>
    <row r="391" customFormat="false" ht="15" hidden="false" customHeight="false" outlineLevel="0" collapsed="false">
      <c r="A391" s="16"/>
      <c r="B391" s="9"/>
      <c r="C391" s="10"/>
      <c r="D391" s="16"/>
      <c r="E391" s="24"/>
    </row>
    <row r="392" customFormat="false" ht="15" hidden="false" customHeight="false" outlineLevel="0" collapsed="false">
      <c r="A392" s="16"/>
      <c r="B392" s="9"/>
      <c r="C392" s="10"/>
      <c r="D392" s="16"/>
      <c r="E392" s="24"/>
    </row>
    <row r="393" customFormat="false" ht="15" hidden="false" customHeight="false" outlineLevel="0" collapsed="false">
      <c r="A393" s="16"/>
      <c r="B393" s="9"/>
      <c r="C393" s="10"/>
      <c r="D393" s="16"/>
      <c r="E393" s="24"/>
    </row>
    <row r="394" customFormat="false" ht="15" hidden="false" customHeight="false" outlineLevel="0" collapsed="false">
      <c r="A394" s="16"/>
      <c r="B394" s="9"/>
      <c r="C394" s="10"/>
      <c r="D394" s="16"/>
      <c r="E394" s="24"/>
    </row>
    <row r="395" customFormat="false" ht="15" hidden="false" customHeight="false" outlineLevel="0" collapsed="false">
      <c r="A395" s="16"/>
      <c r="B395" s="9"/>
      <c r="C395" s="10"/>
      <c r="D395" s="16"/>
      <c r="E395" s="24"/>
    </row>
    <row r="396" customFormat="false" ht="15" hidden="false" customHeight="false" outlineLevel="0" collapsed="false">
      <c r="A396" s="16"/>
      <c r="B396" s="9"/>
      <c r="C396" s="10"/>
      <c r="D396" s="16"/>
      <c r="E396" s="24"/>
    </row>
    <row r="397" customFormat="false" ht="15" hidden="false" customHeight="false" outlineLevel="0" collapsed="false">
      <c r="A397" s="16"/>
      <c r="B397" s="9"/>
      <c r="C397" s="10"/>
      <c r="D397" s="16"/>
      <c r="E397" s="24"/>
    </row>
    <row r="398" customFormat="false" ht="15" hidden="false" customHeight="false" outlineLevel="0" collapsed="false">
      <c r="A398" s="16"/>
      <c r="B398" s="9"/>
      <c r="C398" s="10"/>
      <c r="D398" s="16"/>
      <c r="E398" s="24"/>
    </row>
    <row r="399" customFormat="false" ht="15" hidden="false" customHeight="false" outlineLevel="0" collapsed="false">
      <c r="A399" s="16"/>
      <c r="B399" s="9"/>
      <c r="C399" s="10"/>
      <c r="D399" s="16"/>
      <c r="E399" s="24"/>
    </row>
    <row r="400" customFormat="false" ht="15" hidden="false" customHeight="false" outlineLevel="0" collapsed="false">
      <c r="A400" s="16"/>
      <c r="B400" s="9"/>
      <c r="C400" s="10"/>
      <c r="D400" s="16"/>
      <c r="E400" s="24"/>
    </row>
    <row r="401" customFormat="false" ht="15" hidden="false" customHeight="false" outlineLevel="0" collapsed="false">
      <c r="A401" s="16"/>
      <c r="B401" s="9"/>
      <c r="C401" s="10"/>
      <c r="D401" s="16"/>
      <c r="E401" s="24"/>
    </row>
    <row r="402" customFormat="false" ht="15" hidden="false" customHeight="false" outlineLevel="0" collapsed="false">
      <c r="A402" s="16"/>
      <c r="B402" s="9"/>
      <c r="C402" s="10"/>
      <c r="D402" s="16"/>
      <c r="E402" s="24"/>
    </row>
    <row r="403" customFormat="false" ht="15" hidden="false" customHeight="false" outlineLevel="0" collapsed="false">
      <c r="A403" s="16"/>
      <c r="B403" s="9"/>
      <c r="C403" s="10"/>
      <c r="D403" s="16"/>
      <c r="E403" s="24"/>
    </row>
    <row r="404" customFormat="false" ht="15" hidden="false" customHeight="false" outlineLevel="0" collapsed="false">
      <c r="A404" s="16"/>
      <c r="B404" s="9"/>
      <c r="C404" s="10"/>
      <c r="D404" s="16"/>
      <c r="E404" s="24"/>
    </row>
    <row r="405" customFormat="false" ht="15" hidden="false" customHeight="false" outlineLevel="0" collapsed="false">
      <c r="A405" s="16"/>
      <c r="B405" s="9"/>
      <c r="C405" s="10"/>
      <c r="D405" s="16"/>
      <c r="E405" s="24"/>
    </row>
    <row r="406" customFormat="false" ht="15" hidden="false" customHeight="false" outlineLevel="0" collapsed="false">
      <c r="A406" s="16"/>
      <c r="B406" s="9"/>
      <c r="C406" s="10"/>
      <c r="D406" s="16"/>
      <c r="E406" s="24"/>
    </row>
    <row r="407" customFormat="false" ht="15" hidden="false" customHeight="false" outlineLevel="0" collapsed="false">
      <c r="A407" s="16"/>
      <c r="B407" s="9"/>
      <c r="C407" s="10"/>
      <c r="D407" s="16"/>
      <c r="E407" s="24"/>
    </row>
    <row r="408" customFormat="false" ht="15" hidden="false" customHeight="false" outlineLevel="0" collapsed="false">
      <c r="A408" s="16"/>
      <c r="B408" s="9"/>
      <c r="C408" s="10"/>
      <c r="D408" s="16"/>
      <c r="E408" s="24"/>
    </row>
    <row r="409" customFormat="false" ht="15" hidden="false" customHeight="false" outlineLevel="0" collapsed="false">
      <c r="A409" s="16"/>
      <c r="B409" s="9"/>
      <c r="C409" s="10"/>
      <c r="D409" s="16"/>
      <c r="E409" s="24"/>
    </row>
    <row r="410" customFormat="false" ht="15" hidden="false" customHeight="false" outlineLevel="0" collapsed="false">
      <c r="A410" s="16"/>
      <c r="B410" s="9"/>
      <c r="C410" s="10"/>
      <c r="D410" s="16"/>
      <c r="E410" s="24"/>
    </row>
    <row r="411" customFormat="false" ht="15" hidden="false" customHeight="false" outlineLevel="0" collapsed="false">
      <c r="A411" s="16"/>
      <c r="B411" s="9"/>
      <c r="C411" s="10"/>
      <c r="D411" s="16"/>
      <c r="E411" s="24"/>
    </row>
    <row r="412" customFormat="false" ht="15" hidden="false" customHeight="false" outlineLevel="0" collapsed="false">
      <c r="A412" s="16"/>
      <c r="B412" s="9"/>
      <c r="C412" s="10"/>
      <c r="D412" s="16"/>
      <c r="E412" s="24"/>
    </row>
    <row r="413" customFormat="false" ht="15" hidden="false" customHeight="false" outlineLevel="0" collapsed="false">
      <c r="A413" s="16"/>
      <c r="B413" s="9"/>
      <c r="C413" s="10"/>
      <c r="D413" s="16"/>
      <c r="E413" s="24"/>
    </row>
    <row r="414" customFormat="false" ht="15" hidden="false" customHeight="false" outlineLevel="0" collapsed="false">
      <c r="A414" s="16"/>
      <c r="B414" s="9"/>
      <c r="C414" s="10"/>
      <c r="D414" s="16"/>
      <c r="E414" s="24"/>
    </row>
    <row r="415" customFormat="false" ht="15" hidden="false" customHeight="false" outlineLevel="0" collapsed="false">
      <c r="A415" s="16"/>
      <c r="B415" s="9"/>
      <c r="C415" s="10"/>
      <c r="D415" s="16"/>
      <c r="E415" s="24"/>
    </row>
    <row r="416" customFormat="false" ht="15" hidden="false" customHeight="false" outlineLevel="0" collapsed="false">
      <c r="A416" s="16"/>
      <c r="B416" s="9"/>
      <c r="C416" s="10"/>
      <c r="D416" s="16"/>
      <c r="E416" s="24"/>
    </row>
    <row r="417" customFormat="false" ht="15" hidden="false" customHeight="false" outlineLevel="0" collapsed="false">
      <c r="A417" s="16"/>
      <c r="B417" s="9"/>
      <c r="C417" s="10"/>
      <c r="D417" s="16"/>
      <c r="E417" s="24"/>
    </row>
    <row r="418" customFormat="false" ht="15" hidden="false" customHeight="false" outlineLevel="0" collapsed="false">
      <c r="A418" s="16"/>
      <c r="B418" s="9"/>
      <c r="C418" s="10"/>
      <c r="D418" s="16"/>
      <c r="E418" s="24"/>
    </row>
    <row r="419" customFormat="false" ht="15" hidden="false" customHeight="false" outlineLevel="0" collapsed="false">
      <c r="A419" s="16"/>
      <c r="B419" s="9"/>
      <c r="C419" s="10"/>
      <c r="D419" s="16"/>
      <c r="E419" s="24"/>
    </row>
    <row r="420" customFormat="false" ht="15" hidden="false" customHeight="false" outlineLevel="0" collapsed="false">
      <c r="A420" s="16"/>
      <c r="B420" s="9"/>
      <c r="C420" s="10"/>
      <c r="D420" s="16"/>
      <c r="E420" s="24"/>
    </row>
    <row r="421" customFormat="false" ht="15" hidden="false" customHeight="false" outlineLevel="0" collapsed="false">
      <c r="A421" s="16"/>
      <c r="B421" s="9"/>
      <c r="C421" s="10"/>
      <c r="D421" s="16"/>
      <c r="E421" s="24"/>
    </row>
    <row r="422" customFormat="false" ht="15" hidden="false" customHeight="false" outlineLevel="0" collapsed="false">
      <c r="A422" s="16"/>
      <c r="B422" s="9"/>
      <c r="C422" s="10"/>
      <c r="D422" s="16"/>
      <c r="E422" s="24"/>
    </row>
    <row r="423" customFormat="false" ht="15" hidden="false" customHeight="false" outlineLevel="0" collapsed="false">
      <c r="A423" s="16"/>
      <c r="B423" s="9"/>
      <c r="C423" s="10"/>
      <c r="D423" s="16"/>
      <c r="E423" s="24"/>
    </row>
    <row r="424" customFormat="false" ht="15" hidden="false" customHeight="false" outlineLevel="0" collapsed="false">
      <c r="A424" s="16"/>
      <c r="B424" s="9"/>
      <c r="C424" s="10"/>
      <c r="D424" s="16"/>
      <c r="E424" s="24"/>
    </row>
    <row r="425" customFormat="false" ht="15" hidden="false" customHeight="false" outlineLevel="0" collapsed="false">
      <c r="A425" s="16"/>
      <c r="B425" s="9"/>
      <c r="C425" s="10"/>
      <c r="D425" s="16"/>
      <c r="E425" s="24"/>
    </row>
    <row r="426" customFormat="false" ht="15" hidden="false" customHeight="false" outlineLevel="0" collapsed="false">
      <c r="A426" s="16"/>
      <c r="B426" s="9"/>
      <c r="C426" s="10"/>
      <c r="D426" s="16"/>
      <c r="E426" s="24"/>
    </row>
    <row r="427" customFormat="false" ht="15" hidden="false" customHeight="false" outlineLevel="0" collapsed="false">
      <c r="A427" s="16"/>
      <c r="B427" s="9"/>
      <c r="C427" s="10"/>
      <c r="D427" s="16"/>
      <c r="E427" s="24"/>
    </row>
    <row r="428" customFormat="false" ht="15" hidden="false" customHeight="false" outlineLevel="0" collapsed="false">
      <c r="A428" s="16"/>
      <c r="B428" s="9"/>
      <c r="C428" s="10"/>
      <c r="D428" s="16"/>
      <c r="E428" s="24"/>
    </row>
    <row r="429" customFormat="false" ht="15" hidden="false" customHeight="false" outlineLevel="0" collapsed="false">
      <c r="A429" s="16"/>
      <c r="B429" s="9"/>
      <c r="C429" s="10"/>
      <c r="D429" s="16"/>
      <c r="E429" s="24"/>
    </row>
    <row r="430" customFormat="false" ht="15" hidden="false" customHeight="false" outlineLevel="0" collapsed="false">
      <c r="A430" s="16"/>
      <c r="B430" s="9"/>
      <c r="C430" s="10"/>
      <c r="D430" s="16"/>
      <c r="E430" s="24"/>
    </row>
    <row r="431" customFormat="false" ht="15" hidden="false" customHeight="false" outlineLevel="0" collapsed="false">
      <c r="A431" s="16"/>
      <c r="B431" s="9"/>
      <c r="C431" s="10"/>
      <c r="D431" s="16"/>
      <c r="E431" s="24"/>
    </row>
    <row r="432" customFormat="false" ht="15" hidden="false" customHeight="false" outlineLevel="0" collapsed="false">
      <c r="A432" s="16"/>
      <c r="B432" s="9"/>
      <c r="C432" s="10"/>
      <c r="D432" s="16"/>
      <c r="E432" s="24"/>
    </row>
    <row r="433" customFormat="false" ht="15" hidden="false" customHeight="false" outlineLevel="0" collapsed="false">
      <c r="A433" s="16"/>
      <c r="B433" s="9"/>
      <c r="C433" s="10"/>
      <c r="D433" s="16"/>
      <c r="E433" s="24"/>
    </row>
    <row r="434" customFormat="false" ht="15" hidden="false" customHeight="false" outlineLevel="0" collapsed="false">
      <c r="A434" s="16"/>
      <c r="B434" s="9"/>
      <c r="C434" s="10"/>
      <c r="D434" s="16"/>
      <c r="E434" s="24"/>
    </row>
    <row r="435" customFormat="false" ht="15" hidden="false" customHeight="false" outlineLevel="0" collapsed="false">
      <c r="A435" s="16"/>
      <c r="B435" s="9"/>
      <c r="C435" s="10"/>
      <c r="D435" s="16"/>
      <c r="E435" s="24"/>
    </row>
    <row r="436" customFormat="false" ht="15" hidden="false" customHeight="false" outlineLevel="0" collapsed="false">
      <c r="A436" s="16"/>
      <c r="B436" s="9"/>
      <c r="C436" s="10"/>
      <c r="D436" s="16"/>
      <c r="E436" s="24"/>
    </row>
    <row r="437" customFormat="false" ht="15" hidden="false" customHeight="false" outlineLevel="0" collapsed="false">
      <c r="A437" s="16"/>
      <c r="B437" s="9"/>
      <c r="C437" s="10"/>
      <c r="D437" s="16"/>
      <c r="E437" s="24"/>
    </row>
    <row r="438" customFormat="false" ht="15" hidden="false" customHeight="false" outlineLevel="0" collapsed="false">
      <c r="A438" s="16"/>
      <c r="B438" s="9"/>
      <c r="C438" s="10"/>
      <c r="D438" s="16"/>
      <c r="E438" s="24"/>
    </row>
    <row r="439" customFormat="false" ht="15" hidden="false" customHeight="false" outlineLevel="0" collapsed="false">
      <c r="A439" s="16"/>
      <c r="B439" s="9"/>
      <c r="C439" s="10"/>
      <c r="D439" s="16"/>
      <c r="E439" s="24"/>
    </row>
    <row r="440" customFormat="false" ht="15" hidden="false" customHeight="false" outlineLevel="0" collapsed="false">
      <c r="A440" s="16"/>
      <c r="B440" s="9"/>
      <c r="C440" s="10"/>
      <c r="D440" s="16"/>
      <c r="E440" s="24"/>
    </row>
    <row r="441" customFormat="false" ht="15" hidden="false" customHeight="false" outlineLevel="0" collapsed="false">
      <c r="A441" s="16"/>
      <c r="B441" s="9"/>
      <c r="C441" s="10"/>
      <c r="D441" s="16"/>
      <c r="E441" s="24"/>
    </row>
    <row r="442" customFormat="false" ht="15" hidden="false" customHeight="false" outlineLevel="0" collapsed="false">
      <c r="A442" s="16"/>
      <c r="B442" s="9"/>
      <c r="C442" s="10"/>
      <c r="D442" s="16"/>
      <c r="E442" s="24"/>
    </row>
    <row r="443" customFormat="false" ht="15" hidden="false" customHeight="false" outlineLevel="0" collapsed="false">
      <c r="A443" s="16"/>
      <c r="B443" s="9"/>
      <c r="C443" s="10"/>
      <c r="D443" s="16"/>
      <c r="E443" s="24"/>
    </row>
    <row r="444" customFormat="false" ht="15" hidden="false" customHeight="false" outlineLevel="0" collapsed="false">
      <c r="A444" s="16"/>
      <c r="B444" s="9"/>
      <c r="C444" s="10"/>
      <c r="D444" s="16"/>
      <c r="E444" s="24"/>
    </row>
    <row r="445" customFormat="false" ht="15" hidden="false" customHeight="false" outlineLevel="0" collapsed="false">
      <c r="A445" s="16"/>
      <c r="B445" s="9"/>
      <c r="C445" s="10"/>
      <c r="D445" s="16"/>
      <c r="E445" s="24"/>
    </row>
    <row r="446" customFormat="false" ht="15" hidden="false" customHeight="false" outlineLevel="0" collapsed="false">
      <c r="A446" s="16"/>
      <c r="B446" s="9"/>
      <c r="C446" s="10"/>
      <c r="D446" s="16"/>
      <c r="E446" s="24"/>
    </row>
    <row r="447" customFormat="false" ht="15" hidden="false" customHeight="false" outlineLevel="0" collapsed="false">
      <c r="A447" s="16"/>
      <c r="B447" s="9"/>
      <c r="C447" s="10"/>
      <c r="D447" s="16"/>
      <c r="E447" s="24"/>
    </row>
    <row r="448" customFormat="false" ht="15" hidden="false" customHeight="false" outlineLevel="0" collapsed="false">
      <c r="A448" s="16"/>
      <c r="B448" s="9"/>
      <c r="C448" s="10"/>
      <c r="D448" s="16"/>
      <c r="E448" s="24"/>
    </row>
    <row r="449" customFormat="false" ht="15" hidden="false" customHeight="false" outlineLevel="0" collapsed="false">
      <c r="A449" s="16"/>
      <c r="B449" s="9"/>
      <c r="C449" s="10"/>
      <c r="D449" s="16"/>
      <c r="E449" s="24"/>
    </row>
    <row r="450" customFormat="false" ht="15" hidden="false" customHeight="false" outlineLevel="0" collapsed="false">
      <c r="A450" s="16"/>
      <c r="B450" s="9"/>
      <c r="C450" s="10"/>
      <c r="D450" s="16"/>
      <c r="E450" s="24"/>
    </row>
    <row r="451" customFormat="false" ht="15" hidden="false" customHeight="false" outlineLevel="0" collapsed="false">
      <c r="A451" s="16"/>
      <c r="B451" s="9"/>
      <c r="C451" s="10"/>
      <c r="D451" s="16"/>
      <c r="E451" s="24"/>
    </row>
    <row r="452" customFormat="false" ht="15" hidden="false" customHeight="false" outlineLevel="0" collapsed="false">
      <c r="A452" s="16"/>
      <c r="B452" s="9"/>
      <c r="C452" s="10"/>
      <c r="D452" s="16"/>
      <c r="E452" s="24"/>
    </row>
    <row r="453" customFormat="false" ht="15" hidden="false" customHeight="false" outlineLevel="0" collapsed="false">
      <c r="A453" s="16"/>
      <c r="B453" s="9"/>
      <c r="C453" s="10"/>
      <c r="D453" s="16"/>
      <c r="E453" s="24"/>
    </row>
    <row r="454" customFormat="false" ht="15" hidden="false" customHeight="false" outlineLevel="0" collapsed="false">
      <c r="A454" s="16"/>
      <c r="B454" s="9"/>
      <c r="C454" s="10"/>
      <c r="D454" s="16"/>
      <c r="E454" s="24"/>
    </row>
    <row r="455" customFormat="false" ht="15" hidden="false" customHeight="false" outlineLevel="0" collapsed="false">
      <c r="A455" s="16"/>
      <c r="B455" s="9"/>
      <c r="C455" s="10"/>
      <c r="D455" s="16"/>
      <c r="E455" s="24"/>
    </row>
    <row r="456" customFormat="false" ht="15" hidden="false" customHeight="false" outlineLevel="0" collapsed="false">
      <c r="A456" s="16"/>
      <c r="B456" s="9"/>
      <c r="C456" s="10"/>
      <c r="D456" s="16"/>
      <c r="E456" s="24"/>
    </row>
    <row r="457" customFormat="false" ht="15" hidden="false" customHeight="false" outlineLevel="0" collapsed="false">
      <c r="A457" s="16"/>
      <c r="B457" s="9"/>
      <c r="C457" s="10"/>
      <c r="D457" s="16"/>
      <c r="E457" s="24"/>
    </row>
    <row r="458" customFormat="false" ht="15" hidden="false" customHeight="false" outlineLevel="0" collapsed="false">
      <c r="A458" s="16"/>
      <c r="B458" s="9"/>
      <c r="C458" s="10"/>
      <c r="D458" s="16"/>
      <c r="E458" s="24"/>
    </row>
    <row r="459" customFormat="false" ht="15" hidden="false" customHeight="false" outlineLevel="0" collapsed="false">
      <c r="A459" s="16"/>
      <c r="B459" s="9"/>
      <c r="C459" s="10"/>
      <c r="D459" s="16"/>
      <c r="E459" s="24"/>
    </row>
    <row r="460" customFormat="false" ht="15" hidden="false" customHeight="false" outlineLevel="0" collapsed="false">
      <c r="A460" s="16"/>
      <c r="B460" s="9"/>
      <c r="C460" s="10"/>
      <c r="D460" s="16"/>
      <c r="E460" s="24"/>
    </row>
    <row r="461" customFormat="false" ht="15" hidden="false" customHeight="false" outlineLevel="0" collapsed="false">
      <c r="A461" s="16"/>
      <c r="B461" s="9"/>
      <c r="C461" s="10"/>
      <c r="D461" s="16"/>
      <c r="E461" s="24"/>
    </row>
    <row r="462" customFormat="false" ht="15" hidden="false" customHeight="false" outlineLevel="0" collapsed="false">
      <c r="A462" s="16"/>
      <c r="B462" s="9"/>
      <c r="C462" s="10"/>
      <c r="D462" s="16"/>
      <c r="E462" s="24"/>
    </row>
    <row r="463" customFormat="false" ht="15" hidden="false" customHeight="false" outlineLevel="0" collapsed="false">
      <c r="A463" s="16"/>
      <c r="B463" s="9"/>
      <c r="C463" s="10"/>
      <c r="D463" s="16"/>
      <c r="E463" s="24"/>
    </row>
    <row r="464" customFormat="false" ht="15" hidden="false" customHeight="false" outlineLevel="0" collapsed="false">
      <c r="A464" s="16"/>
      <c r="B464" s="9"/>
      <c r="C464" s="10"/>
      <c r="D464" s="16"/>
      <c r="E464" s="24"/>
    </row>
    <row r="465" customFormat="false" ht="15" hidden="false" customHeight="false" outlineLevel="0" collapsed="false">
      <c r="A465" s="16"/>
      <c r="B465" s="9"/>
      <c r="C465" s="10"/>
      <c r="D465" s="16"/>
      <c r="E465" s="24"/>
    </row>
    <row r="466" customFormat="false" ht="15" hidden="false" customHeight="false" outlineLevel="0" collapsed="false">
      <c r="A466" s="16"/>
      <c r="B466" s="9"/>
      <c r="C466" s="10"/>
      <c r="D466" s="16"/>
      <c r="E466" s="24"/>
    </row>
    <row r="467" customFormat="false" ht="15" hidden="false" customHeight="false" outlineLevel="0" collapsed="false">
      <c r="A467" s="16"/>
      <c r="B467" s="9"/>
      <c r="C467" s="10"/>
      <c r="D467" s="16"/>
      <c r="E467" s="24"/>
    </row>
    <row r="468" customFormat="false" ht="15" hidden="false" customHeight="false" outlineLevel="0" collapsed="false">
      <c r="A468" s="16"/>
      <c r="B468" s="9"/>
      <c r="C468" s="10"/>
      <c r="D468" s="16"/>
      <c r="E468" s="24"/>
    </row>
    <row r="469" customFormat="false" ht="15" hidden="false" customHeight="false" outlineLevel="0" collapsed="false">
      <c r="A469" s="16"/>
      <c r="B469" s="9"/>
      <c r="C469" s="10"/>
      <c r="D469" s="16"/>
      <c r="E469" s="24"/>
    </row>
    <row r="470" customFormat="false" ht="15" hidden="false" customHeight="false" outlineLevel="0" collapsed="false">
      <c r="A470" s="16"/>
      <c r="B470" s="9"/>
      <c r="C470" s="10"/>
      <c r="D470" s="16"/>
      <c r="E470" s="24"/>
    </row>
    <row r="471" customFormat="false" ht="15" hidden="false" customHeight="false" outlineLevel="0" collapsed="false">
      <c r="A471" s="16"/>
      <c r="B471" s="9"/>
      <c r="C471" s="10"/>
      <c r="D471" s="16"/>
      <c r="E471" s="24"/>
    </row>
    <row r="472" customFormat="false" ht="15" hidden="false" customHeight="false" outlineLevel="0" collapsed="false">
      <c r="A472" s="16"/>
      <c r="B472" s="9"/>
      <c r="C472" s="10"/>
      <c r="D472" s="16"/>
      <c r="E472" s="24"/>
    </row>
    <row r="473" customFormat="false" ht="15" hidden="false" customHeight="false" outlineLevel="0" collapsed="false">
      <c r="A473" s="16"/>
      <c r="B473" s="9"/>
      <c r="C473" s="10"/>
      <c r="D473" s="16"/>
      <c r="E473" s="24"/>
    </row>
    <row r="474" customFormat="false" ht="15" hidden="false" customHeight="false" outlineLevel="0" collapsed="false">
      <c r="A474" s="16"/>
      <c r="B474" s="9"/>
      <c r="C474" s="10"/>
      <c r="D474" s="16"/>
      <c r="E474" s="24"/>
    </row>
    <row r="475" customFormat="false" ht="15" hidden="false" customHeight="false" outlineLevel="0" collapsed="false">
      <c r="A475" s="16"/>
      <c r="B475" s="9"/>
      <c r="C475" s="10"/>
      <c r="D475" s="16"/>
      <c r="E475" s="24"/>
    </row>
    <row r="476" customFormat="false" ht="15" hidden="false" customHeight="false" outlineLevel="0" collapsed="false">
      <c r="A476" s="16"/>
      <c r="B476" s="9"/>
      <c r="C476" s="10"/>
      <c r="D476" s="16"/>
      <c r="E476" s="24"/>
    </row>
    <row r="477" customFormat="false" ht="15" hidden="false" customHeight="false" outlineLevel="0" collapsed="false">
      <c r="A477" s="16"/>
      <c r="B477" s="9"/>
      <c r="C477" s="10"/>
      <c r="D477" s="16"/>
      <c r="E477" s="24"/>
    </row>
    <row r="478" customFormat="false" ht="15" hidden="false" customHeight="false" outlineLevel="0" collapsed="false">
      <c r="A478" s="16"/>
      <c r="B478" s="9"/>
      <c r="C478" s="10"/>
      <c r="D478" s="16"/>
      <c r="E478" s="24"/>
    </row>
    <row r="479" customFormat="false" ht="15" hidden="false" customHeight="false" outlineLevel="0" collapsed="false">
      <c r="A479" s="16"/>
      <c r="B479" s="9"/>
      <c r="C479" s="10"/>
      <c r="D479" s="16"/>
      <c r="E479" s="24"/>
    </row>
    <row r="480" customFormat="false" ht="15" hidden="false" customHeight="false" outlineLevel="0" collapsed="false">
      <c r="A480" s="16"/>
      <c r="B480" s="9"/>
      <c r="C480" s="10"/>
      <c r="D480" s="16"/>
      <c r="E480" s="24"/>
    </row>
    <row r="481" customFormat="false" ht="15" hidden="false" customHeight="false" outlineLevel="0" collapsed="false">
      <c r="A481" s="16"/>
      <c r="B481" s="9"/>
      <c r="C481" s="10"/>
      <c r="D481" s="16"/>
      <c r="E481" s="24"/>
    </row>
    <row r="482" customFormat="false" ht="15" hidden="false" customHeight="false" outlineLevel="0" collapsed="false">
      <c r="A482" s="16"/>
      <c r="B482" s="9"/>
      <c r="C482" s="10"/>
      <c r="D482" s="16"/>
      <c r="E482" s="24"/>
    </row>
    <row r="483" customFormat="false" ht="15" hidden="false" customHeight="false" outlineLevel="0" collapsed="false">
      <c r="A483" s="16"/>
      <c r="B483" s="9"/>
      <c r="C483" s="10"/>
      <c r="D483" s="16"/>
      <c r="E483" s="24"/>
    </row>
    <row r="484" customFormat="false" ht="15" hidden="false" customHeight="false" outlineLevel="0" collapsed="false">
      <c r="A484" s="16"/>
      <c r="B484" s="9"/>
      <c r="C484" s="10"/>
      <c r="D484" s="16"/>
      <c r="E484" s="24"/>
    </row>
    <row r="485" customFormat="false" ht="15" hidden="false" customHeight="false" outlineLevel="0" collapsed="false">
      <c r="A485" s="16"/>
      <c r="B485" s="9"/>
      <c r="C485" s="10"/>
      <c r="D485" s="16"/>
      <c r="E485" s="24"/>
    </row>
    <row r="486" customFormat="false" ht="15" hidden="false" customHeight="false" outlineLevel="0" collapsed="false">
      <c r="A486" s="16"/>
      <c r="B486" s="9"/>
      <c r="C486" s="10"/>
      <c r="D486" s="16"/>
      <c r="E486" s="24"/>
    </row>
    <row r="487" customFormat="false" ht="15" hidden="false" customHeight="false" outlineLevel="0" collapsed="false">
      <c r="A487" s="16"/>
      <c r="B487" s="9"/>
      <c r="C487" s="10"/>
      <c r="D487" s="16"/>
      <c r="E487" s="24"/>
    </row>
    <row r="488" customFormat="false" ht="15" hidden="false" customHeight="false" outlineLevel="0" collapsed="false">
      <c r="A488" s="16"/>
      <c r="B488" s="9"/>
      <c r="C488" s="10"/>
      <c r="D488" s="16"/>
      <c r="E488" s="24"/>
    </row>
    <row r="489" customFormat="false" ht="15" hidden="false" customHeight="false" outlineLevel="0" collapsed="false">
      <c r="A489" s="16"/>
      <c r="B489" s="9"/>
      <c r="C489" s="10"/>
      <c r="D489" s="16"/>
      <c r="E489" s="24"/>
    </row>
    <row r="490" customFormat="false" ht="15" hidden="false" customHeight="false" outlineLevel="0" collapsed="false">
      <c r="A490" s="16"/>
      <c r="B490" s="9"/>
      <c r="C490" s="10"/>
      <c r="D490" s="16"/>
      <c r="E490" s="24"/>
    </row>
    <row r="491" customFormat="false" ht="15" hidden="false" customHeight="false" outlineLevel="0" collapsed="false">
      <c r="A491" s="16"/>
      <c r="B491" s="9"/>
      <c r="C491" s="10"/>
      <c r="D491" s="16"/>
      <c r="E491" s="24"/>
    </row>
    <row r="492" customFormat="false" ht="15" hidden="false" customHeight="false" outlineLevel="0" collapsed="false">
      <c r="A492" s="16"/>
      <c r="B492" s="9"/>
      <c r="C492" s="10"/>
      <c r="D492" s="16"/>
      <c r="E492" s="24"/>
    </row>
    <row r="493" customFormat="false" ht="15" hidden="false" customHeight="false" outlineLevel="0" collapsed="false">
      <c r="A493" s="16"/>
      <c r="B493" s="9"/>
      <c r="C493" s="10"/>
      <c r="D493" s="16"/>
      <c r="E493" s="24"/>
    </row>
    <row r="494" customFormat="false" ht="15" hidden="false" customHeight="false" outlineLevel="0" collapsed="false">
      <c r="A494" s="16"/>
      <c r="B494" s="9"/>
      <c r="C494" s="10"/>
      <c r="D494" s="16"/>
      <c r="E494" s="24"/>
    </row>
    <row r="495" customFormat="false" ht="15" hidden="false" customHeight="false" outlineLevel="0" collapsed="false">
      <c r="A495" s="16"/>
      <c r="B495" s="9"/>
      <c r="C495" s="10"/>
      <c r="D495" s="16"/>
      <c r="E495" s="24"/>
    </row>
    <row r="496" customFormat="false" ht="15" hidden="false" customHeight="false" outlineLevel="0" collapsed="false">
      <c r="A496" s="16"/>
      <c r="B496" s="9"/>
      <c r="C496" s="10"/>
      <c r="D496" s="16"/>
      <c r="E496" s="24"/>
    </row>
    <row r="497" customFormat="false" ht="15" hidden="false" customHeight="false" outlineLevel="0" collapsed="false">
      <c r="A497" s="16"/>
      <c r="B497" s="9"/>
      <c r="C497" s="10"/>
      <c r="D497" s="16"/>
      <c r="E497" s="24"/>
    </row>
    <row r="498" customFormat="false" ht="15" hidden="false" customHeight="false" outlineLevel="0" collapsed="false">
      <c r="A498" s="16"/>
      <c r="B498" s="9"/>
      <c r="C498" s="10"/>
      <c r="D498" s="16"/>
      <c r="E498" s="24"/>
    </row>
    <row r="499" customFormat="false" ht="15" hidden="false" customHeight="false" outlineLevel="0" collapsed="false">
      <c r="A499" s="16"/>
      <c r="B499" s="9"/>
      <c r="C499" s="10"/>
      <c r="D499" s="16"/>
      <c r="E499" s="24"/>
    </row>
    <row r="500" customFormat="false" ht="15" hidden="false" customHeight="false" outlineLevel="0" collapsed="false">
      <c r="A500" s="16"/>
      <c r="B500" s="9"/>
      <c r="C500" s="10"/>
      <c r="D500" s="16"/>
      <c r="E500" s="24"/>
    </row>
  </sheetData>
  <dataValidations count="1">
    <dataValidation allowBlank="true" error="Listeden seçin: fatura, çek, senet, kredi taksiti, vergi-SGK, maaş, diğer" errorStyle="stop" errorTitle="Tür" operator="between" showDropDown="false" showErrorMessage="false" showInputMessage="false" sqref="D2:D500" type="list">
      <formula1>"fatura,çek,senet,kredi taksiti,vergi-SGK,maaş,diğer"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2026-09-25T11:40:15Z</dcterms:created>
  <dc:creator>opqora.com</dc:creator>
  <dc:description/>
  <dc:language>en-TR</dc:language>
  <cp:lastModifiedBy/>
  <dcterms:modified xsi:type="dcterms:W3CDTF">2026-09-25T11:40:15Z</dcterms:modified>
  <cp:revision>0</cp:revision>
  <dc:subject/>
  <dc:title>13 haftalık nakit akış şablonu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